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Data\z004jm3d\Documents\Dobrovolníctvo\Výsledok 2025\"/>
    </mc:Choice>
  </mc:AlternateContent>
  <xr:revisionPtr revIDLastSave="0" documentId="13_ncr:1_{7AA90D60-5F40-4776-AD60-232859CF96BD}" xr6:coauthVersionLast="47" xr6:coauthVersionMax="47" xr10:uidLastSave="{00000000-0000-0000-0000-000000000000}"/>
  <bookViews>
    <workbookView xWindow="-120" yWindow="-120" windowWidth="29040" windowHeight="15720" firstSheet="5" activeTab="9" xr2:uid="{00000000-000D-0000-FFFF-FFFF00000000}"/>
  </bookViews>
  <sheets>
    <sheet name="Bonusová trasa 2025 - krátka" sheetId="3" r:id="rId1"/>
    <sheet name="Bonusová trasa 2025 - dlhá" sheetId="13" r:id="rId2"/>
    <sheet name="Aprílová trasa 2025 - krátka" sheetId="14" r:id="rId3"/>
    <sheet name="Aprílová trasa 2025 - dlhá" sheetId="15" r:id="rId4"/>
    <sheet name="Májová trasa 2025 - krátka" sheetId="16" r:id="rId5"/>
    <sheet name="Májová trasa 2025 - dlhá" sheetId="17" r:id="rId6"/>
    <sheet name="Júnová trasa 2025 - krátka" sheetId="18" r:id="rId7"/>
    <sheet name="Júnová trasa 2025 - dlhá" sheetId="19" r:id="rId8"/>
    <sheet name="Vyhodnotenie - krátke" sheetId="4" r:id="rId9"/>
    <sheet name="Vyhodnotenie - dlhé" sheetId="12" r:id="rId10"/>
  </sheets>
  <definedNames>
    <definedName name="_xlnm._FilterDatabase" localSheetId="9" hidden="1">'Vyhodnotenie - dlhé'!$A$1:$I$23</definedName>
    <definedName name="_xlnm._FilterDatabase" localSheetId="8" hidden="1">'Vyhodnotenie - krátke'!$A$1:$I$46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2" i="4"/>
  <c r="B4" i="12"/>
  <c r="C4" i="12"/>
  <c r="E4" i="12"/>
  <c r="F4" i="12"/>
  <c r="G4" i="12"/>
  <c r="H4" i="12"/>
  <c r="B46" i="4"/>
  <c r="C46" i="4"/>
  <c r="E46" i="4"/>
  <c r="F46" i="4"/>
  <c r="G46" i="4"/>
  <c r="H46" i="4"/>
  <c r="B40" i="4"/>
  <c r="C40" i="4"/>
  <c r="E40" i="4"/>
  <c r="F40" i="4"/>
  <c r="G40" i="4"/>
  <c r="H40" i="4"/>
  <c r="B6" i="4"/>
  <c r="C6" i="4"/>
  <c r="E6" i="4"/>
  <c r="F6" i="4"/>
  <c r="G6" i="4"/>
  <c r="H6" i="4"/>
  <c r="B11" i="4"/>
  <c r="C11" i="4"/>
  <c r="E11" i="4"/>
  <c r="F11" i="4"/>
  <c r="G11" i="4"/>
  <c r="H11" i="4"/>
  <c r="B20" i="4"/>
  <c r="C20" i="4"/>
  <c r="E20" i="4"/>
  <c r="F20" i="4"/>
  <c r="G20" i="4"/>
  <c r="H20" i="4"/>
  <c r="C3" i="12"/>
  <c r="C6" i="12"/>
  <c r="C7" i="12"/>
  <c r="C8" i="12"/>
  <c r="C9" i="12"/>
  <c r="C10" i="12"/>
  <c r="C11" i="12"/>
  <c r="C12" i="12"/>
  <c r="C13" i="12"/>
  <c r="C14" i="12"/>
  <c r="C17" i="12"/>
  <c r="C18" i="12"/>
  <c r="C19" i="12"/>
  <c r="C20" i="12"/>
  <c r="C21" i="12"/>
  <c r="C22" i="12"/>
  <c r="C23" i="12"/>
  <c r="C15" i="12"/>
  <c r="C5" i="12"/>
  <c r="C16" i="12"/>
  <c r="C2" i="12"/>
  <c r="C3" i="4"/>
  <c r="C4" i="4"/>
  <c r="C5" i="4"/>
  <c r="C7" i="4"/>
  <c r="C8" i="4"/>
  <c r="C9" i="4"/>
  <c r="C10" i="4"/>
  <c r="C12" i="4"/>
  <c r="C13" i="4"/>
  <c r="C14" i="4"/>
  <c r="C15" i="4"/>
  <c r="C16" i="4"/>
  <c r="C17" i="4"/>
  <c r="C18" i="4"/>
  <c r="C19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41" i="4"/>
  <c r="C42" i="4"/>
  <c r="C43" i="4"/>
  <c r="C44" i="4"/>
  <c r="C45" i="4"/>
  <c r="C39" i="4"/>
  <c r="C2" i="4"/>
  <c r="B16" i="12"/>
  <c r="E16" i="12"/>
  <c r="F16" i="12"/>
  <c r="G16" i="12"/>
  <c r="H16" i="12"/>
  <c r="B39" i="4"/>
  <c r="E39" i="4"/>
  <c r="F39" i="4"/>
  <c r="G39" i="4"/>
  <c r="H39" i="4"/>
  <c r="B31" i="4"/>
  <c r="E31" i="4"/>
  <c r="F31" i="4"/>
  <c r="G31" i="4"/>
  <c r="H31" i="4"/>
  <c r="B38" i="4"/>
  <c r="E38" i="4"/>
  <c r="F38" i="4"/>
  <c r="G38" i="4"/>
  <c r="H38" i="4"/>
  <c r="B34" i="4"/>
  <c r="E34" i="4"/>
  <c r="F34" i="4"/>
  <c r="G34" i="4"/>
  <c r="H34" i="4"/>
  <c r="B43" i="4"/>
  <c r="E43" i="4"/>
  <c r="F43" i="4"/>
  <c r="G43" i="4"/>
  <c r="H43" i="4"/>
  <c r="B5" i="4"/>
  <c r="E5" i="4"/>
  <c r="F5" i="4"/>
  <c r="G5" i="4"/>
  <c r="H5" i="4"/>
  <c r="B5" i="12"/>
  <c r="E5" i="12"/>
  <c r="F5" i="12"/>
  <c r="G5" i="12"/>
  <c r="H5" i="12"/>
  <c r="B15" i="12"/>
  <c r="E15" i="12"/>
  <c r="F15" i="12"/>
  <c r="G15" i="12"/>
  <c r="H15" i="12"/>
  <c r="B3" i="12"/>
  <c r="B6" i="12"/>
  <c r="B7" i="12"/>
  <c r="B8" i="12"/>
  <c r="B9" i="12"/>
  <c r="B10" i="12"/>
  <c r="B11" i="12"/>
  <c r="B12" i="12"/>
  <c r="B13" i="12"/>
  <c r="B14" i="12"/>
  <c r="B17" i="12"/>
  <c r="B18" i="12"/>
  <c r="B19" i="12"/>
  <c r="B20" i="12"/>
  <c r="B21" i="12"/>
  <c r="B22" i="12"/>
  <c r="B23" i="12"/>
  <c r="B2" i="12"/>
  <c r="H2" i="12"/>
  <c r="B3" i="4"/>
  <c r="B4" i="4"/>
  <c r="B7" i="4"/>
  <c r="B8" i="4"/>
  <c r="B9" i="4"/>
  <c r="B10" i="4"/>
  <c r="B12" i="4"/>
  <c r="B13" i="4"/>
  <c r="B14" i="4"/>
  <c r="B15" i="4"/>
  <c r="B16" i="4"/>
  <c r="B17" i="4"/>
  <c r="B18" i="4"/>
  <c r="B19" i="4"/>
  <c r="B21" i="4"/>
  <c r="B22" i="4"/>
  <c r="B23" i="4"/>
  <c r="B24" i="4"/>
  <c r="B25" i="4"/>
  <c r="B26" i="4"/>
  <c r="B27" i="4"/>
  <c r="B28" i="4"/>
  <c r="B29" i="4"/>
  <c r="B30" i="4"/>
  <c r="B32" i="4"/>
  <c r="B33" i="4"/>
  <c r="B35" i="4"/>
  <c r="B36" i="4"/>
  <c r="B37" i="4"/>
  <c r="B41" i="4"/>
  <c r="B42" i="4"/>
  <c r="B44" i="4"/>
  <c r="B45" i="4"/>
  <c r="B2" i="4"/>
  <c r="H2" i="4"/>
  <c r="E19" i="12"/>
  <c r="F19" i="12"/>
  <c r="G19" i="12"/>
  <c r="H19" i="12"/>
  <c r="H3" i="12"/>
  <c r="H6" i="12"/>
  <c r="H7" i="12"/>
  <c r="H8" i="12"/>
  <c r="H9" i="12"/>
  <c r="H10" i="12"/>
  <c r="H11" i="12"/>
  <c r="H12" i="12"/>
  <c r="H13" i="12"/>
  <c r="H14" i="12"/>
  <c r="H17" i="12"/>
  <c r="H18" i="12"/>
  <c r="H20" i="12"/>
  <c r="H21" i="12"/>
  <c r="H22" i="12"/>
  <c r="H23" i="12"/>
  <c r="E21" i="12"/>
  <c r="F21" i="12"/>
  <c r="G21" i="12"/>
  <c r="E22" i="12"/>
  <c r="F22" i="12"/>
  <c r="G22" i="12"/>
  <c r="E23" i="12"/>
  <c r="F23" i="12"/>
  <c r="G23" i="12"/>
  <c r="E13" i="12"/>
  <c r="F13" i="12"/>
  <c r="G13" i="12"/>
  <c r="E22" i="4"/>
  <c r="F22" i="4"/>
  <c r="G22" i="4"/>
  <c r="H22" i="4"/>
  <c r="E3" i="4"/>
  <c r="F3" i="4"/>
  <c r="G3" i="4"/>
  <c r="H3" i="4"/>
  <c r="E9" i="4"/>
  <c r="F9" i="4"/>
  <c r="G9" i="4"/>
  <c r="H9" i="4"/>
  <c r="H21" i="4"/>
  <c r="H30" i="4"/>
  <c r="H12" i="4"/>
  <c r="H37" i="4"/>
  <c r="H24" i="4"/>
  <c r="H23" i="4"/>
  <c r="H44" i="4"/>
  <c r="H32" i="4"/>
  <c r="H13" i="4"/>
  <c r="H10" i="4"/>
  <c r="H15" i="4"/>
  <c r="H16" i="4"/>
  <c r="H36" i="4"/>
  <c r="H35" i="4"/>
  <c r="H7" i="4"/>
  <c r="H41" i="4"/>
  <c r="H29" i="4"/>
  <c r="H26" i="4"/>
  <c r="H27" i="4"/>
  <c r="H8" i="4"/>
  <c r="H25" i="4"/>
  <c r="H18" i="4"/>
  <c r="H28" i="4"/>
  <c r="H4" i="4"/>
  <c r="H42" i="4"/>
  <c r="H45" i="4"/>
  <c r="H17" i="4"/>
  <c r="H14" i="4"/>
  <c r="H19" i="4"/>
  <c r="H33" i="4"/>
  <c r="G11" i="12"/>
  <c r="F11" i="12"/>
  <c r="E11" i="12"/>
  <c r="G3" i="12"/>
  <c r="F3" i="12"/>
  <c r="E3" i="12"/>
  <c r="G7" i="12"/>
  <c r="F7" i="12"/>
  <c r="E7" i="12"/>
  <c r="G14" i="12"/>
  <c r="F14" i="12"/>
  <c r="E14" i="12"/>
  <c r="G6" i="12"/>
  <c r="F6" i="12"/>
  <c r="E6" i="12"/>
  <c r="G10" i="12"/>
  <c r="F10" i="12"/>
  <c r="E10" i="12"/>
  <c r="G9" i="12"/>
  <c r="F9" i="12"/>
  <c r="E9" i="12"/>
  <c r="G2" i="12"/>
  <c r="F2" i="12"/>
  <c r="E2" i="12"/>
  <c r="G8" i="12"/>
  <c r="F8" i="12"/>
  <c r="E8" i="12"/>
  <c r="G18" i="12"/>
  <c r="F18" i="12"/>
  <c r="E18" i="12"/>
  <c r="G20" i="12"/>
  <c r="F20" i="12"/>
  <c r="E20" i="12"/>
  <c r="G17" i="12"/>
  <c r="F17" i="12"/>
  <c r="E17" i="12"/>
  <c r="G12" i="12"/>
  <c r="F12" i="12"/>
  <c r="E12" i="12"/>
  <c r="F26" i="4"/>
  <c r="E17" i="4"/>
  <c r="F17" i="4"/>
  <c r="G17" i="4"/>
  <c r="G21" i="4"/>
  <c r="G30" i="4"/>
  <c r="G12" i="4"/>
  <c r="G37" i="4"/>
  <c r="G24" i="4"/>
  <c r="G23" i="4"/>
  <c r="G44" i="4"/>
  <c r="G32" i="4"/>
  <c r="G13" i="4"/>
  <c r="G2" i="4"/>
  <c r="G10" i="4"/>
  <c r="G15" i="4"/>
  <c r="G16" i="4"/>
  <c r="G36" i="4"/>
  <c r="G35" i="4"/>
  <c r="G7" i="4"/>
  <c r="G41" i="4"/>
  <c r="G29" i="4"/>
  <c r="G26" i="4"/>
  <c r="G27" i="4"/>
  <c r="G8" i="4"/>
  <c r="G25" i="4"/>
  <c r="G18" i="4"/>
  <c r="G28" i="4"/>
  <c r="G4" i="4"/>
  <c r="G42" i="4"/>
  <c r="G45" i="4"/>
  <c r="G14" i="4"/>
  <c r="G19" i="4"/>
  <c r="G33" i="4"/>
  <c r="F21" i="4"/>
  <c r="F30" i="4"/>
  <c r="F12" i="4"/>
  <c r="F37" i="4"/>
  <c r="F24" i="4"/>
  <c r="F23" i="4"/>
  <c r="F44" i="4"/>
  <c r="F32" i="4"/>
  <c r="F13" i="4"/>
  <c r="F2" i="4"/>
  <c r="F10" i="4"/>
  <c r="F15" i="4"/>
  <c r="F16" i="4"/>
  <c r="F36" i="4"/>
  <c r="F35" i="4"/>
  <c r="F7" i="4"/>
  <c r="F41" i="4"/>
  <c r="F29" i="4"/>
  <c r="F27" i="4"/>
  <c r="F8" i="4"/>
  <c r="F25" i="4"/>
  <c r="F18" i="4"/>
  <c r="F28" i="4"/>
  <c r="F4" i="4"/>
  <c r="F42" i="4"/>
  <c r="F45" i="4"/>
  <c r="F14" i="4"/>
  <c r="F19" i="4"/>
  <c r="F33" i="4"/>
  <c r="E21" i="4"/>
  <c r="E30" i="4"/>
  <c r="E12" i="4"/>
  <c r="E37" i="4"/>
  <c r="E24" i="4"/>
  <c r="E23" i="4"/>
  <c r="E44" i="4"/>
  <c r="E32" i="4"/>
  <c r="E13" i="4"/>
  <c r="E2" i="4"/>
  <c r="E10" i="4"/>
  <c r="E15" i="4"/>
  <c r="E16" i="4"/>
  <c r="E36" i="4"/>
  <c r="E35" i="4"/>
  <c r="E7" i="4"/>
  <c r="E41" i="4"/>
  <c r="E29" i="4"/>
  <c r="E26" i="4"/>
  <c r="E27" i="4"/>
  <c r="E8" i="4"/>
  <c r="E25" i="4"/>
  <c r="E18" i="4"/>
  <c r="E28" i="4"/>
  <c r="E4" i="4"/>
  <c r="E42" i="4"/>
  <c r="E45" i="4"/>
  <c r="E14" i="4"/>
  <c r="E19" i="4"/>
  <c r="E33" i="4"/>
</calcChain>
</file>

<file path=xl/sharedStrings.xml><?xml version="1.0" encoding="utf-8"?>
<sst xmlns="http://schemas.openxmlformats.org/spreadsheetml/2006/main" count="470" uniqueCount="120">
  <si>
    <t>Prezývka</t>
  </si>
  <si>
    <t>Trasa</t>
  </si>
  <si>
    <t>Celkový čas</t>
  </si>
  <si>
    <t>Začal</t>
  </si>
  <si>
    <t>Električka pod Starým mostom</t>
  </si>
  <si>
    <t>Po horach s Petom</t>
  </si>
  <si>
    <t>Casita</t>
  </si>
  <si>
    <t>LenkaB</t>
  </si>
  <si>
    <t>Dura00</t>
  </si>
  <si>
    <t>Apríl</t>
  </si>
  <si>
    <t>Máj</t>
  </si>
  <si>
    <t>Jún</t>
  </si>
  <si>
    <t>Júl</t>
  </si>
  <si>
    <t>August</t>
  </si>
  <si>
    <t>September</t>
  </si>
  <si>
    <t>Bonusová trať</t>
  </si>
  <si>
    <t>ceasar</t>
  </si>
  <si>
    <t>VladoB</t>
  </si>
  <si>
    <t>Bajo</t>
  </si>
  <si>
    <t>Jugi</t>
  </si>
  <si>
    <t>PaloP</t>
  </si>
  <si>
    <t>Imro</t>
  </si>
  <si>
    <t>Milosh</t>
  </si>
  <si>
    <t>Larekp</t>
  </si>
  <si>
    <t>Cibidko</t>
  </si>
  <si>
    <t>Marcel</t>
  </si>
  <si>
    <t>Hotel Kormorán</t>
  </si>
  <si>
    <t>Konečná autobusu 80</t>
  </si>
  <si>
    <t>Oleg</t>
  </si>
  <si>
    <t>Medaila</t>
  </si>
  <si>
    <t>nie</t>
  </si>
  <si>
    <t>Bufet Relax - marína</t>
  </si>
  <si>
    <t>Hamuliakovo</t>
  </si>
  <si>
    <t>Prístrešok pre cyklistov</t>
  </si>
  <si>
    <t>Železničná stanica - P. Biskupice</t>
  </si>
  <si>
    <t>Most cez Malý Dunaj</t>
  </si>
  <si>
    <t>Prístavný most</t>
  </si>
  <si>
    <t>Bonusová trasa 2025 - dlhá</t>
  </si>
  <si>
    <t>hasasira</t>
  </si>
  <si>
    <t>JurajL</t>
  </si>
  <si>
    <t>BMX Dráha</t>
  </si>
  <si>
    <t>Bonusová trasa 2025 - krátka</t>
  </si>
  <si>
    <t>Samo</t>
  </si>
  <si>
    <t>Cyklotras</t>
  </si>
  <si>
    <t>Milan</t>
  </si>
  <si>
    <t>Oto</t>
  </si>
  <si>
    <t>Bambino</t>
  </si>
  <si>
    <t>Lucia1992</t>
  </si>
  <si>
    <t>Kamilko</t>
  </si>
  <si>
    <t>Zberný dvor</t>
  </si>
  <si>
    <t>Križovatka pri Petronell-Carnuntum</t>
  </si>
  <si>
    <t>Tankovací stojan</t>
  </si>
  <si>
    <t>Predajňa Nah-and-Frish</t>
  </si>
  <si>
    <t>Aprílová trasa2025 - krátka</t>
  </si>
  <si>
    <t>eristek</t>
  </si>
  <si>
    <t>Romy242</t>
  </si>
  <si>
    <t>Palocube</t>
  </si>
  <si>
    <t>Elis83</t>
  </si>
  <si>
    <t>Kike33</t>
  </si>
  <si>
    <t>Braunsberg</t>
  </si>
  <si>
    <t>Vlaková stanica Regelsbrunn</t>
  </si>
  <si>
    <t>Zámok Rohau</t>
  </si>
  <si>
    <t>Most cez Leitha</t>
  </si>
  <si>
    <t>Križovatka v Deutsch Jahrndorf</t>
  </si>
  <si>
    <t>Aprílová trasa 2025 - dlhá</t>
  </si>
  <si>
    <t>Mariancan</t>
  </si>
  <si>
    <t>Danqued</t>
  </si>
  <si>
    <t>Stanley</t>
  </si>
  <si>
    <t>Ginny</t>
  </si>
  <si>
    <t>casita</t>
  </si>
  <si>
    <t>LubosM</t>
  </si>
  <si>
    <t>bastian333</t>
  </si>
  <si>
    <t>Tomas</t>
  </si>
  <si>
    <t>Janicka</t>
  </si>
  <si>
    <t>uznané</t>
  </si>
  <si>
    <t>Marcel F</t>
  </si>
  <si>
    <t>Brutko</t>
  </si>
  <si>
    <t>Noris</t>
  </si>
  <si>
    <t>Sprinkler520</t>
  </si>
  <si>
    <t>miko</t>
  </si>
  <si>
    <t>peto_k</t>
  </si>
  <si>
    <t>Radka</t>
  </si>
  <si>
    <t>Jirka</t>
  </si>
  <si>
    <t>Damjan96</t>
  </si>
  <si>
    <t>MarcelF</t>
  </si>
  <si>
    <t>Blade</t>
  </si>
  <si>
    <t>Gattendorf - odpočívadlo</t>
  </si>
  <si>
    <t>Nadjazd ponad diaľnicu</t>
  </si>
  <si>
    <t>Dobrovoľný hasiči</t>
  </si>
  <si>
    <t>Hexenbrundl</t>
  </si>
  <si>
    <t>Prellenkirchen - križovatka</t>
  </si>
  <si>
    <t>Most Lafranconi</t>
  </si>
  <si>
    <t>Májová trasa 2025 - krátka</t>
  </si>
  <si>
    <t>Pod Starým mostom v Petržalke</t>
  </si>
  <si>
    <t>Vlaková stanica Neusiedl am See</t>
  </si>
  <si>
    <t>Semafór pred Eisenstadtom</t>
  </si>
  <si>
    <t>Križovatka - Hof am Leithaberge</t>
  </si>
  <si>
    <t>Kruhový objazd pri Winden am See</t>
  </si>
  <si>
    <t>Námestie Bruck an der Leitha</t>
  </si>
  <si>
    <t>Májová trasa 2025 - dlhá</t>
  </si>
  <si>
    <t>zaslaný záznam</t>
  </si>
  <si>
    <t>triban</t>
  </si>
  <si>
    <t>Butcher</t>
  </si>
  <si>
    <t>Cervik</t>
  </si>
  <si>
    <t>Misho</t>
  </si>
  <si>
    <t>PedalKing69</t>
  </si>
  <si>
    <t>Jazero v Devínskej Novej Vsi</t>
  </si>
  <si>
    <t>Námestie Sv. Trojice - Stupava</t>
  </si>
  <si>
    <t>Multifunkčné ihrisko v Záhorskej Vsi</t>
  </si>
  <si>
    <t>Obecný úrad Láb</t>
  </si>
  <si>
    <t>COOP Jednota Stupava</t>
  </si>
  <si>
    <t>Železničná stanica - Devínska N. Ves</t>
  </si>
  <si>
    <t>Júnová trasa 2025 - krátka</t>
  </si>
  <si>
    <t>Pezinská Baba</t>
  </si>
  <si>
    <t>Šenkvice - potraviny</t>
  </si>
  <si>
    <t>Budmerice - zmrzlina</t>
  </si>
  <si>
    <t>Červený kameň</t>
  </si>
  <si>
    <t>Pezinok zámok</t>
  </si>
  <si>
    <t>Kruhový objazd pri Volkswagene</t>
  </si>
  <si>
    <t>vyžiadaný záznam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</si>
</sst>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hh:mm:ss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0" fontId="5" fillId="0" borderId="2" xfId="0" applyFont="1" applyFill="1" applyBorder="1" applyAlignment="1">
      <alignment horizontal="center"/>
    </xf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46" fontId="0" fillId="0" borderId="0" xfId="0" applyNumberFormat="1"/>
    <xf numFmtId="164" fontId="0" fillId="0" borderId="0" xfId="0" applyNumberFormat="1"/>
    <xf numFmtId="0" fontId="2" fillId="0" borderId="1" xfId="0" applyFont="1" applyBorder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4" xfId="0" applyBorder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  <xf numFmtId="0" fontId="0" fillId="0" borderId="0" xfId="0"/>
    <xf numFmtId="46" fontId="0" fillId="0" borderId="0" xfId="0" applyNumberFormat="1"/>
    <xf numFmtId="164" fontId="0" fillId="0" borderId="0" xfId="0" applyNumberFormat="1"/>
  </cellXfs>
  <cellStyles count="1">
    <cellStyle name="Normálna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000"/>
          <bgColor rgb="FFCC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CC0000"/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A27" sqref="A27:I27"/>
    </sheetView>
  </sheetViews>
  <sheetFormatPr defaultRowHeight="15" x14ac:dyDescent="0.25"/>
  <cols>
    <col min="1" max="1" width="17.5703125" bestFit="1" customWidth="1"/>
    <col min="2" max="2" width="24.5703125" bestFit="1" customWidth="1"/>
    <col min="3" max="3" width="11.140625" bestFit="1" customWidth="1"/>
    <col min="4" max="4" width="19.140625" bestFit="1" customWidth="1"/>
    <col min="5" max="5" width="16.5703125" bestFit="1" customWidth="1"/>
    <col min="6" max="6" width="13.28515625" bestFit="1" customWidth="1"/>
    <col min="7" max="7" width="15.140625" bestFit="1" customWidth="1"/>
    <col min="8" max="8" width="24.7109375" bestFit="1" customWidth="1"/>
    <col min="9" max="9" width="14" bestFit="1" customWidth="1"/>
  </cols>
  <sheetData>
    <row r="1" spans="1:9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31</v>
      </c>
      <c r="F1" s="31" t="s">
        <v>32</v>
      </c>
      <c r="G1" s="31" t="s">
        <v>40</v>
      </c>
      <c r="H1" s="31" t="s">
        <v>33</v>
      </c>
      <c r="I1" s="31" t="s">
        <v>36</v>
      </c>
    </row>
    <row r="2" spans="1:9" x14ac:dyDescent="0.25">
      <c r="A2" s="31" t="s">
        <v>8</v>
      </c>
      <c r="B2" s="31" t="s">
        <v>41</v>
      </c>
      <c r="C2" s="32">
        <v>5.8834409722222203E-2</v>
      </c>
      <c r="D2" s="33">
        <v>45739.636260509302</v>
      </c>
      <c r="E2" s="32">
        <v>0</v>
      </c>
      <c r="F2" s="32">
        <v>2.66608796296296E-2</v>
      </c>
      <c r="G2" s="32">
        <v>3.6021782407407402E-2</v>
      </c>
      <c r="H2" s="32">
        <v>4.6302025462962998E-2</v>
      </c>
      <c r="I2" s="32">
        <v>5.8834409722222203E-2</v>
      </c>
    </row>
    <row r="3" spans="1:9" x14ac:dyDescent="0.25">
      <c r="A3" s="31" t="s">
        <v>23</v>
      </c>
      <c r="B3" s="31" t="s">
        <v>41</v>
      </c>
      <c r="C3" s="32">
        <v>5.5255289351851797E-2</v>
      </c>
      <c r="D3" s="33">
        <v>45741.478781666701</v>
      </c>
      <c r="E3" s="32">
        <v>0</v>
      </c>
      <c r="F3" s="32">
        <v>2.2650150462962999E-2</v>
      </c>
      <c r="G3" s="32">
        <v>3.1198657407407401E-2</v>
      </c>
      <c r="H3" s="32">
        <v>4.1411412037037E-2</v>
      </c>
      <c r="I3" s="32">
        <v>5.5255289351851797E-2</v>
      </c>
    </row>
    <row r="4" spans="1:9" x14ac:dyDescent="0.25">
      <c r="A4" s="31" t="s">
        <v>42</v>
      </c>
      <c r="B4" s="31" t="s">
        <v>41</v>
      </c>
      <c r="C4" s="32">
        <v>5.3518391203703698E-2</v>
      </c>
      <c r="D4" s="33">
        <v>45743.551885312503</v>
      </c>
      <c r="E4" s="32">
        <v>0</v>
      </c>
      <c r="F4" s="32">
        <v>1.8634259259259298E-2</v>
      </c>
      <c r="G4" s="32">
        <v>2.8055428240740699E-2</v>
      </c>
      <c r="H4" s="32">
        <v>3.8854178240740701E-2</v>
      </c>
      <c r="I4" s="32">
        <v>5.3518391203703698E-2</v>
      </c>
    </row>
    <row r="5" spans="1:9" x14ac:dyDescent="0.25">
      <c r="A5" s="31" t="s">
        <v>43</v>
      </c>
      <c r="B5" s="31" t="s">
        <v>41</v>
      </c>
      <c r="C5" s="32">
        <v>5.5666006944444402E-2</v>
      </c>
      <c r="D5" s="33">
        <v>45744.322290879601</v>
      </c>
      <c r="E5" s="32">
        <v>0</v>
      </c>
      <c r="F5" s="32">
        <v>1.93750462962963E-2</v>
      </c>
      <c r="G5" s="32">
        <v>2.8520543981481499E-2</v>
      </c>
      <c r="H5" s="32">
        <v>4.1807743055555603E-2</v>
      </c>
      <c r="I5" s="32">
        <v>5.5665324074074103E-2</v>
      </c>
    </row>
    <row r="6" spans="1:9" x14ac:dyDescent="0.25">
      <c r="A6" s="31" t="s">
        <v>6</v>
      </c>
      <c r="B6" s="31" t="s">
        <v>41</v>
      </c>
      <c r="C6" s="32">
        <v>5.9527627314814799E-2</v>
      </c>
      <c r="D6" s="33">
        <v>45746.621961504599</v>
      </c>
      <c r="E6" s="32">
        <v>0</v>
      </c>
      <c r="F6" s="32">
        <v>2.2608159722222201E-2</v>
      </c>
      <c r="G6" s="32">
        <v>3.2330162037037001E-2</v>
      </c>
      <c r="H6" s="32">
        <v>4.32046990740741E-2</v>
      </c>
      <c r="I6" s="32">
        <v>5.9527037037037003E-2</v>
      </c>
    </row>
    <row r="7" spans="1:9" x14ac:dyDescent="0.25">
      <c r="A7" s="31" t="s">
        <v>21</v>
      </c>
      <c r="B7" s="31" t="s">
        <v>41</v>
      </c>
      <c r="C7" s="32">
        <v>5.8015231481481501E-2</v>
      </c>
      <c r="D7" s="33">
        <v>45750.709882222203</v>
      </c>
      <c r="E7" s="32">
        <v>0</v>
      </c>
      <c r="F7" s="32">
        <v>2.1689791666666701E-2</v>
      </c>
      <c r="G7" s="32">
        <v>3.1276527777777799E-2</v>
      </c>
      <c r="H7" s="32">
        <v>4.28748611111111E-2</v>
      </c>
      <c r="I7" s="32">
        <v>5.8015231481481501E-2</v>
      </c>
    </row>
    <row r="8" spans="1:9" x14ac:dyDescent="0.25">
      <c r="A8" s="31" t="s">
        <v>44</v>
      </c>
      <c r="B8" s="31" t="s">
        <v>41</v>
      </c>
      <c r="C8" s="32">
        <v>4.5578055555555601E-2</v>
      </c>
      <c r="D8" s="33">
        <v>45752.4056018056</v>
      </c>
      <c r="E8" s="32">
        <v>0</v>
      </c>
      <c r="F8" s="32">
        <v>1.7653391203703701E-2</v>
      </c>
      <c r="G8" s="32">
        <v>2.5684074074074099E-2</v>
      </c>
      <c r="H8" s="32">
        <v>3.4792013888888897E-2</v>
      </c>
      <c r="I8" s="32">
        <v>4.5578055555555601E-2</v>
      </c>
    </row>
    <row r="9" spans="1:9" x14ac:dyDescent="0.25">
      <c r="A9" s="31" t="s">
        <v>45</v>
      </c>
      <c r="B9" s="31" t="s">
        <v>41</v>
      </c>
      <c r="C9" s="32">
        <v>7.5332430555555593E-2</v>
      </c>
      <c r="D9" s="33">
        <v>45752.706427743098</v>
      </c>
      <c r="E9" s="32">
        <v>0</v>
      </c>
      <c r="F9" s="32">
        <v>2.5008564814814799E-2</v>
      </c>
      <c r="G9" s="32">
        <v>4.0557627314814798E-2</v>
      </c>
      <c r="H9" s="32">
        <v>5.4280914351851901E-2</v>
      </c>
      <c r="I9" s="32">
        <v>7.5332430555555593E-2</v>
      </c>
    </row>
    <row r="10" spans="1:9" x14ac:dyDescent="0.25">
      <c r="A10" s="31" t="s">
        <v>24</v>
      </c>
      <c r="B10" s="31" t="s">
        <v>41</v>
      </c>
      <c r="C10" s="32">
        <v>8.3892256944444493E-2</v>
      </c>
      <c r="D10" s="33">
        <v>45759.490510590302</v>
      </c>
      <c r="E10" s="32">
        <v>0</v>
      </c>
      <c r="F10" s="32">
        <v>2.8731423611111102E-2</v>
      </c>
      <c r="G10" s="32">
        <v>5.7151145833333299E-2</v>
      </c>
      <c r="H10" s="32">
        <v>6.9643807870370403E-2</v>
      </c>
      <c r="I10" s="32">
        <v>8.3892256944444493E-2</v>
      </c>
    </row>
    <row r="11" spans="1:9" x14ac:dyDescent="0.25">
      <c r="A11" s="31" t="s">
        <v>46</v>
      </c>
      <c r="B11" s="31" t="s">
        <v>41</v>
      </c>
      <c r="C11" s="32">
        <v>8.3760405092592596E-2</v>
      </c>
      <c r="D11" s="33">
        <v>45759.490587511602</v>
      </c>
      <c r="E11" s="32">
        <v>0</v>
      </c>
      <c r="F11" s="32">
        <v>2.8825729166666699E-2</v>
      </c>
      <c r="G11" s="32">
        <v>5.7027777777777802E-2</v>
      </c>
      <c r="H11" s="32">
        <v>6.8767326388888897E-2</v>
      </c>
      <c r="I11" s="32">
        <v>8.3760405092592596E-2</v>
      </c>
    </row>
    <row r="12" spans="1:9" x14ac:dyDescent="0.25">
      <c r="A12" s="31" t="s">
        <v>47</v>
      </c>
      <c r="B12" s="31" t="s">
        <v>41</v>
      </c>
      <c r="C12" s="32">
        <v>9.6779953703703694E-2</v>
      </c>
      <c r="D12" s="33">
        <v>45760.471545601897</v>
      </c>
      <c r="E12" s="32">
        <v>0</v>
      </c>
      <c r="F12" s="32">
        <v>4.0733784722222201E-2</v>
      </c>
      <c r="G12" s="32">
        <v>5.6235381944444399E-2</v>
      </c>
      <c r="H12" s="32">
        <v>7.1475231481481494E-2</v>
      </c>
      <c r="I12" s="32">
        <v>9.6779953703703694E-2</v>
      </c>
    </row>
    <row r="13" spans="1:9" x14ac:dyDescent="0.25">
      <c r="A13" s="31" t="s">
        <v>25</v>
      </c>
      <c r="B13" s="31" t="s">
        <v>41</v>
      </c>
      <c r="C13" s="32">
        <v>5.0933159722222197E-2</v>
      </c>
      <c r="D13" s="33">
        <v>45766.562614780101</v>
      </c>
      <c r="E13" s="32">
        <v>0</v>
      </c>
      <c r="F13" s="32">
        <v>2.3030601851851899E-2</v>
      </c>
      <c r="G13" s="32">
        <v>3.0994201388888899E-2</v>
      </c>
      <c r="H13" s="32">
        <v>4.0339502314814799E-2</v>
      </c>
      <c r="I13" s="32">
        <v>5.0933159722222197E-2</v>
      </c>
    </row>
    <row r="14" spans="1:9" x14ac:dyDescent="0.25">
      <c r="A14" s="31" t="s">
        <v>48</v>
      </c>
      <c r="B14" s="31" t="s">
        <v>41</v>
      </c>
      <c r="C14" s="32">
        <v>5.6570937500000001E-2</v>
      </c>
      <c r="D14" s="33">
        <v>45767.527387129601</v>
      </c>
      <c r="E14" s="32">
        <v>0</v>
      </c>
      <c r="F14" s="32">
        <v>2.3882291666666701E-2</v>
      </c>
      <c r="G14" s="32">
        <v>3.3226458333333299E-2</v>
      </c>
      <c r="H14" s="32">
        <v>4.4177905092592597E-2</v>
      </c>
      <c r="I14" s="32">
        <v>5.6570937500000001E-2</v>
      </c>
    </row>
    <row r="15" spans="1:9" x14ac:dyDescent="0.25">
      <c r="A15" s="31" t="s">
        <v>39</v>
      </c>
      <c r="B15" s="31" t="s">
        <v>41</v>
      </c>
      <c r="C15" s="32">
        <v>5.5948865740740698E-2</v>
      </c>
      <c r="D15" s="33">
        <v>45767.527771215297</v>
      </c>
      <c r="E15" s="32">
        <v>0</v>
      </c>
      <c r="F15" s="32">
        <v>2.32287268518519E-2</v>
      </c>
      <c r="G15" s="32">
        <v>3.2546145833333297E-2</v>
      </c>
      <c r="H15" s="32">
        <v>4.3517997685185203E-2</v>
      </c>
      <c r="I15" s="32">
        <v>5.5948865740740698E-2</v>
      </c>
    </row>
    <row r="16" spans="1:9" x14ac:dyDescent="0.25">
      <c r="A16" s="48" t="s">
        <v>5</v>
      </c>
      <c r="B16" s="48" t="s">
        <v>41</v>
      </c>
      <c r="C16" s="49">
        <v>0.100161840277778</v>
      </c>
      <c r="D16" s="50">
        <v>45769.741083333298</v>
      </c>
      <c r="E16" s="49">
        <v>0</v>
      </c>
      <c r="F16" s="49">
        <v>3.4282210648148202E-2</v>
      </c>
      <c r="G16" s="49">
        <v>7.3442511574074096E-2</v>
      </c>
      <c r="H16" s="49">
        <v>8.5984571759259304E-2</v>
      </c>
      <c r="I16" s="49">
        <v>0.100161840277778</v>
      </c>
    </row>
    <row r="17" spans="1:9" x14ac:dyDescent="0.25">
      <c r="A17" s="48" t="s">
        <v>38</v>
      </c>
      <c r="B17" s="48" t="s">
        <v>41</v>
      </c>
      <c r="C17" s="49">
        <v>5.3438518518518503E-2</v>
      </c>
      <c r="D17" s="50">
        <v>45777.549976955997</v>
      </c>
      <c r="E17" s="49">
        <v>0</v>
      </c>
      <c r="F17" s="49">
        <v>2.2534664351851901E-2</v>
      </c>
      <c r="G17" s="49">
        <v>3.15289930555556E-2</v>
      </c>
      <c r="H17" s="49">
        <v>4.1412222222222198E-2</v>
      </c>
      <c r="I17" s="49">
        <v>5.3438518518518503E-2</v>
      </c>
    </row>
    <row r="18" spans="1:9" x14ac:dyDescent="0.25">
      <c r="A18" s="48" t="s">
        <v>7</v>
      </c>
      <c r="B18" s="48" t="s">
        <v>41</v>
      </c>
      <c r="C18" s="49">
        <v>0.112510925925926</v>
      </c>
      <c r="D18" s="50">
        <v>45779.507341747703</v>
      </c>
      <c r="E18" s="49">
        <v>0</v>
      </c>
      <c r="F18" s="49">
        <v>3.0509189814814801E-2</v>
      </c>
      <c r="G18" s="49">
        <v>5.72565162037037E-2</v>
      </c>
      <c r="H18" s="49">
        <v>9.7881793981481502E-2</v>
      </c>
      <c r="I18" s="49">
        <v>0.112510925925926</v>
      </c>
    </row>
    <row r="19" spans="1:9" x14ac:dyDescent="0.25">
      <c r="A19" s="48" t="s">
        <v>81</v>
      </c>
      <c r="B19" s="48" t="s">
        <v>41</v>
      </c>
      <c r="C19" s="49">
        <v>0.11224980324074101</v>
      </c>
      <c r="D19" s="50">
        <v>45779.507552349503</v>
      </c>
      <c r="E19" s="49">
        <v>0</v>
      </c>
      <c r="F19" s="49">
        <v>3.0367523148148199E-2</v>
      </c>
      <c r="G19" s="49">
        <v>5.7038854166666701E-2</v>
      </c>
      <c r="H19" s="49">
        <v>9.8265416666666702E-2</v>
      </c>
      <c r="I19" s="49">
        <v>0.11224980324074101</v>
      </c>
    </row>
    <row r="20" spans="1:9" x14ac:dyDescent="0.25">
      <c r="A20" s="48" t="s">
        <v>79</v>
      </c>
      <c r="B20" s="48" t="s">
        <v>41</v>
      </c>
      <c r="C20" s="49">
        <v>4.78757523148148E-2</v>
      </c>
      <c r="D20" s="50">
        <v>45780.364527118101</v>
      </c>
      <c r="E20" s="49">
        <v>0</v>
      </c>
      <c r="F20" s="49">
        <v>1.87053935185185E-2</v>
      </c>
      <c r="G20" s="49">
        <v>2.6768576388888899E-2</v>
      </c>
      <c r="H20" s="49">
        <v>3.6534502314814803E-2</v>
      </c>
      <c r="I20" s="49">
        <v>4.78757523148148E-2</v>
      </c>
    </row>
    <row r="21" spans="1:9" x14ac:dyDescent="0.25">
      <c r="A21" s="48" t="s">
        <v>16</v>
      </c>
      <c r="B21" s="48" t="s">
        <v>41</v>
      </c>
      <c r="C21" s="49">
        <v>6.4087500000000006E-2</v>
      </c>
      <c r="D21" s="50">
        <v>45780.538602847198</v>
      </c>
      <c r="E21" s="49">
        <v>0</v>
      </c>
      <c r="F21" s="49">
        <v>2.83166550925926E-2</v>
      </c>
      <c r="G21" s="49">
        <v>4.0461851851851902E-2</v>
      </c>
      <c r="H21" s="49">
        <v>5.14143171296296E-2</v>
      </c>
      <c r="I21" s="49">
        <v>6.4087500000000006E-2</v>
      </c>
    </row>
    <row r="22" spans="1:9" x14ac:dyDescent="0.25">
      <c r="A22" s="48" t="s">
        <v>80</v>
      </c>
      <c r="B22" s="48" t="s">
        <v>41</v>
      </c>
      <c r="C22" s="49">
        <v>6.0891747685185203E-2</v>
      </c>
      <c r="D22" s="50">
        <v>45785.431716400497</v>
      </c>
      <c r="E22" s="49">
        <v>0</v>
      </c>
      <c r="F22" s="49">
        <v>2.4772557870370401E-2</v>
      </c>
      <c r="G22" s="49">
        <v>3.68539699074074E-2</v>
      </c>
      <c r="H22" s="49">
        <v>4.7691516203703703E-2</v>
      </c>
      <c r="I22" s="49">
        <v>6.0891747685185203E-2</v>
      </c>
    </row>
    <row r="23" spans="1:9" x14ac:dyDescent="0.25">
      <c r="A23" s="84" t="s">
        <v>76</v>
      </c>
      <c r="B23" s="84" t="s">
        <v>41</v>
      </c>
      <c r="C23" s="85">
        <v>5.5858125000000002E-2</v>
      </c>
      <c r="D23" s="86">
        <v>45793.647079826398</v>
      </c>
      <c r="E23" s="85">
        <v>0</v>
      </c>
      <c r="F23" s="85">
        <v>1.8645821759259301E-2</v>
      </c>
      <c r="G23" s="85">
        <v>2.7575405092592601E-2</v>
      </c>
      <c r="H23" s="85">
        <v>4.3578194444444399E-2</v>
      </c>
      <c r="I23" s="85">
        <v>5.5858125000000002E-2</v>
      </c>
    </row>
    <row r="24" spans="1:9" x14ac:dyDescent="0.25">
      <c r="A24" s="84" t="s">
        <v>102</v>
      </c>
      <c r="B24" s="84" t="s">
        <v>41</v>
      </c>
      <c r="C24" s="85">
        <v>5.2331527777777803E-2</v>
      </c>
      <c r="D24" s="86">
        <v>45793.678036319398</v>
      </c>
      <c r="E24" s="85">
        <v>0</v>
      </c>
      <c r="F24" s="85">
        <v>1.86813657407407E-2</v>
      </c>
      <c r="G24" s="85">
        <v>2.7748402777777799E-2</v>
      </c>
      <c r="H24" s="85">
        <v>3.8511493055555603E-2</v>
      </c>
      <c r="I24" s="85">
        <v>5.2331527777777803E-2</v>
      </c>
    </row>
    <row r="25" spans="1:9" x14ac:dyDescent="0.25">
      <c r="A25" s="84" t="s">
        <v>56</v>
      </c>
      <c r="B25" s="84" t="s">
        <v>41</v>
      </c>
      <c r="C25" s="85">
        <v>7.2834039351851898E-2</v>
      </c>
      <c r="D25" s="86">
        <v>45794.5845083565</v>
      </c>
      <c r="E25" s="85">
        <v>0</v>
      </c>
      <c r="F25" s="85">
        <v>2.48927430555556E-2</v>
      </c>
      <c r="G25" s="85">
        <v>3.66806134259259E-2</v>
      </c>
      <c r="H25" s="85">
        <v>5.1410555555555501E-2</v>
      </c>
      <c r="I25" s="85">
        <v>7.2834039351851898E-2</v>
      </c>
    </row>
    <row r="26" spans="1:9" x14ac:dyDescent="0.25">
      <c r="A26" s="84" t="s">
        <v>73</v>
      </c>
      <c r="B26" s="84" t="s">
        <v>41</v>
      </c>
      <c r="C26" s="85">
        <v>6.6244004629629594E-2</v>
      </c>
      <c r="D26" s="86">
        <v>45794.5846406481</v>
      </c>
      <c r="E26" s="85">
        <v>0</v>
      </c>
      <c r="F26" s="85">
        <v>2.45384143518519E-2</v>
      </c>
      <c r="G26" s="85">
        <v>3.5908194444444402E-2</v>
      </c>
      <c r="H26" s="85">
        <v>4.7873761574074102E-2</v>
      </c>
      <c r="I26" s="85">
        <v>6.6244004629629594E-2</v>
      </c>
    </row>
    <row r="27" spans="1:9" x14ac:dyDescent="0.25">
      <c r="A27" s="84" t="s">
        <v>101</v>
      </c>
      <c r="B27" s="84" t="s">
        <v>41</v>
      </c>
      <c r="C27" s="85">
        <v>5.0186296296296298E-2</v>
      </c>
      <c r="D27" s="86">
        <v>45802.500143518497</v>
      </c>
      <c r="E27" s="85">
        <v>0</v>
      </c>
      <c r="F27" s="85">
        <v>1.9069050925925899E-2</v>
      </c>
      <c r="G27" s="85">
        <v>2.7539189814814801E-2</v>
      </c>
      <c r="H27" s="85">
        <v>3.7166180555555602E-2</v>
      </c>
      <c r="I27" s="85">
        <v>5.0186296296296298E-2</v>
      </c>
    </row>
    <row r="28" spans="1:9" x14ac:dyDescent="0.25">
      <c r="A28" s="7"/>
      <c r="B28" s="7"/>
      <c r="C28" s="8"/>
      <c r="D28" s="9"/>
      <c r="E28" s="8"/>
      <c r="F28" s="8"/>
      <c r="G28" s="8"/>
      <c r="H28" s="8"/>
      <c r="I28" s="8"/>
    </row>
    <row r="29" spans="1:9" x14ac:dyDescent="0.25">
      <c r="A29" s="11"/>
      <c r="B29" s="11"/>
      <c r="C29" s="12"/>
      <c r="D29" s="13"/>
      <c r="E29" s="12"/>
      <c r="F29" s="12"/>
      <c r="G29" s="12"/>
      <c r="H29" s="12"/>
      <c r="I29" s="12"/>
    </row>
    <row r="30" spans="1:9" x14ac:dyDescent="0.25">
      <c r="A30" s="11"/>
      <c r="B30" s="11"/>
      <c r="C30" s="12"/>
      <c r="D30" s="13"/>
      <c r="E30" s="12"/>
      <c r="F30" s="12"/>
      <c r="G30" s="12"/>
      <c r="H30" s="12"/>
      <c r="I30" s="12"/>
    </row>
    <row r="31" spans="1:9" x14ac:dyDescent="0.25">
      <c r="A31" s="15"/>
      <c r="B31" s="15"/>
      <c r="C31" s="16"/>
      <c r="D31" s="17"/>
      <c r="E31" s="16"/>
      <c r="F31" s="16"/>
      <c r="G31" s="16"/>
      <c r="H31" s="16"/>
      <c r="I31" s="16"/>
    </row>
    <row r="32" spans="1:9" x14ac:dyDescent="0.25">
      <c r="A32" s="15"/>
      <c r="B32" s="15"/>
      <c r="C32" s="16"/>
      <c r="D32" s="17"/>
      <c r="E32" s="16"/>
      <c r="F32" s="16"/>
      <c r="G32" s="16"/>
      <c r="H32" s="16"/>
      <c r="I32" s="16"/>
    </row>
    <row r="33" spans="1:9" x14ac:dyDescent="0.25">
      <c r="A33" s="15"/>
      <c r="B33" s="15"/>
      <c r="C33" s="16"/>
      <c r="D33" s="17"/>
      <c r="E33" s="16"/>
      <c r="F33" s="16"/>
      <c r="G33" s="16"/>
      <c r="H33" s="15"/>
      <c r="I33" s="16"/>
    </row>
    <row r="34" spans="1:9" x14ac:dyDescent="0.25">
      <c r="A34" s="15"/>
      <c r="B34" s="15"/>
      <c r="C34" s="16"/>
      <c r="D34" s="17"/>
      <c r="E34" s="16"/>
      <c r="F34" s="16"/>
      <c r="G34" s="16"/>
      <c r="H34" s="16"/>
      <c r="I34" s="16"/>
    </row>
    <row r="35" spans="1:9" x14ac:dyDescent="0.25">
      <c r="A35" s="18"/>
      <c r="B35" s="18"/>
      <c r="C35" s="19"/>
      <c r="D35" s="20"/>
      <c r="E35" s="19"/>
      <c r="F35" s="19"/>
      <c r="G35" s="19"/>
      <c r="H35" s="19"/>
      <c r="I35" s="19"/>
    </row>
    <row r="36" spans="1:9" x14ac:dyDescent="0.25">
      <c r="A36" s="23"/>
      <c r="B36" s="23"/>
      <c r="C36" s="24"/>
      <c r="D36" s="25"/>
      <c r="E36" s="24"/>
      <c r="F36" s="24"/>
      <c r="G36" s="24"/>
      <c r="H36" s="24"/>
      <c r="I36" s="24"/>
    </row>
    <row r="37" spans="1:9" x14ac:dyDescent="0.25">
      <c r="A37" s="23"/>
      <c r="B37" s="23"/>
      <c r="C37" s="24"/>
      <c r="D37" s="25"/>
      <c r="E37" s="24"/>
      <c r="F37" s="24"/>
      <c r="G37" s="24"/>
      <c r="H37" s="24"/>
      <c r="I37" s="24"/>
    </row>
    <row r="38" spans="1:9" x14ac:dyDescent="0.25">
      <c r="A38" s="23"/>
      <c r="B38" s="23"/>
      <c r="C38" s="24"/>
      <c r="D38" s="25"/>
      <c r="E38" s="24"/>
      <c r="F38" s="24"/>
      <c r="G38" s="24"/>
      <c r="H38" s="24"/>
      <c r="I38" s="24"/>
    </row>
    <row r="39" spans="1:9" x14ac:dyDescent="0.25">
      <c r="A39" s="23"/>
      <c r="B39" s="23"/>
      <c r="C39" s="24"/>
      <c r="D39" s="25"/>
      <c r="E39" s="24"/>
      <c r="F39" s="24"/>
      <c r="G39" s="24"/>
      <c r="H39" s="24"/>
      <c r="I39" s="24"/>
    </row>
    <row r="40" spans="1:9" x14ac:dyDescent="0.25">
      <c r="A40" s="23"/>
      <c r="B40" s="23"/>
      <c r="C40" s="24"/>
      <c r="D40" s="25"/>
      <c r="E40" s="24"/>
      <c r="F40" s="24"/>
      <c r="G40" s="24"/>
      <c r="H40" s="24"/>
      <c r="I40" s="24"/>
    </row>
    <row r="41" spans="1:9" x14ac:dyDescent="0.25">
      <c r="A41" s="23"/>
      <c r="B41" s="23"/>
      <c r="C41" s="24"/>
      <c r="D41" s="25"/>
      <c r="E41" s="24"/>
      <c r="F41" s="24"/>
      <c r="G41" s="24"/>
      <c r="H41" s="24"/>
      <c r="I41" s="24"/>
    </row>
    <row r="42" spans="1:9" x14ac:dyDescent="0.25">
      <c r="A42" s="27"/>
      <c r="B42" s="27"/>
      <c r="C42" s="28"/>
      <c r="D42" s="29"/>
      <c r="E42" s="28"/>
      <c r="F42" s="28"/>
      <c r="G42" s="28"/>
      <c r="H42" s="28"/>
      <c r="I42" s="2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64A0-4CB5-43F0-A73B-5DDE1DDD92D3}">
  <dimension ref="A1:I36"/>
  <sheetViews>
    <sheetView tabSelected="1" workbookViewId="0">
      <selection activeCell="A2" sqref="A2"/>
    </sheetView>
  </sheetViews>
  <sheetFormatPr defaultRowHeight="15" x14ac:dyDescent="0.25"/>
  <cols>
    <col min="1" max="1" width="18.85546875" customWidth="1"/>
    <col min="2" max="9" width="16.7109375" customWidth="1"/>
  </cols>
  <sheetData>
    <row r="1" spans="1:9" x14ac:dyDescent="0.25">
      <c r="A1" s="1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2" t="s">
        <v>29</v>
      </c>
    </row>
    <row r="2" spans="1:9" x14ac:dyDescent="0.25">
      <c r="A2" s="5" t="s">
        <v>18</v>
      </c>
      <c r="B2" s="4" t="str">
        <f>IFERROR(VLOOKUP(A2,'Aprílová trasa 2025 - dlhá'!$A$2:$B$200,2,FALSE),"neabsolvoval")</f>
        <v>Aprílová trasa 2025 - dlhá</v>
      </c>
      <c r="C2" s="4" t="str">
        <f>IFERROR(VLOOKUP(A2,'Májová trasa 2025 - dlhá'!$A$1:$C$200,2,FALSE),"neabsolvoval")</f>
        <v>neabsolvoval</v>
      </c>
      <c r="D2" s="4" t="str">
        <f>IFERROR(VLOOKUP(A2,'Júnová trasa 2025 - dlhá'!$A$1:$J$200,2,FALSE),"neabsolvoval")</f>
        <v>neabsolvoval</v>
      </c>
      <c r="E2" s="4" t="str">
        <f>IFERROR(VLOOKUP(A2,#REF!,2,FALSE),"neabsolvoval")</f>
        <v>neabsolvoval</v>
      </c>
      <c r="F2" s="4" t="str">
        <f>IFERROR(VLOOKUP(A2,#REF!,2,FALSE),"neabsolvoval")</f>
        <v>neabsolvoval</v>
      </c>
      <c r="G2" s="4" t="str">
        <f>IFERROR(VLOOKUP(A2,#REF!,2,FALSE),"neabsolvoval")</f>
        <v>neabsolvoval</v>
      </c>
      <c r="H2" s="4" t="str">
        <f>IFERROR(VLOOKUP(A2,'Bonusová trasa 2025 - dlhá'!$A$1:$B$200,2,FALSE),"neabsolvoval")</f>
        <v>neabsolvoval</v>
      </c>
      <c r="I2" s="26" t="s">
        <v>30</v>
      </c>
    </row>
    <row r="3" spans="1:9" x14ac:dyDescent="0.25">
      <c r="A3" s="5" t="s">
        <v>71</v>
      </c>
      <c r="B3" s="4" t="str">
        <f>IFERROR(VLOOKUP(A3,'Aprílová trasa 2025 - dlhá'!$A$2:$B$200,2,FALSE),"neabsolvoval")</f>
        <v>neabsolvoval</v>
      </c>
      <c r="C3" s="4" t="str">
        <f>IFERROR(VLOOKUP(A3,'Májová trasa 2025 - dlhá'!$A$1:$C$200,2,FALSE),"neabsolvoval")</f>
        <v>neabsolvoval</v>
      </c>
      <c r="D3" s="4" t="str">
        <f>IFERROR(VLOOKUP(A3,'Júnová trasa 2025 - dlhá'!$A$1:$J$200,2,FALSE),"neabsolvoval")</f>
        <v>neabsolvoval</v>
      </c>
      <c r="E3" s="4" t="str">
        <f>IFERROR(VLOOKUP(A3,#REF!,2,FALSE),"neabsolvoval")</f>
        <v>neabsolvoval</v>
      </c>
      <c r="F3" s="4" t="str">
        <f>IFERROR(VLOOKUP(A3,#REF!,2,FALSE),"neabsolvoval")</f>
        <v>neabsolvoval</v>
      </c>
      <c r="G3" s="4" t="str">
        <f>IFERROR(VLOOKUP(A3,#REF!,2,FALSE),"neabsolvoval")</f>
        <v>neabsolvoval</v>
      </c>
      <c r="H3" s="4" t="str">
        <f>IFERROR(VLOOKUP(A3,'Bonusová trasa 2025 - dlhá'!$A$1:$B$200,2,FALSE),"neabsolvoval")</f>
        <v>neabsolvoval</v>
      </c>
      <c r="I3" s="26" t="s">
        <v>30</v>
      </c>
    </row>
    <row r="4" spans="1:9" s="84" customFormat="1" x14ac:dyDescent="0.25">
      <c r="A4" s="5" t="s">
        <v>85</v>
      </c>
      <c r="B4" s="4" t="str">
        <f>IFERROR(VLOOKUP(A4,'Aprílová trasa 2025 - dlhá'!$A$2:$B$200,2,FALSE),"neabsolvoval")</f>
        <v>Aprílová trasa 2025 - dlhá</v>
      </c>
      <c r="C4" s="4" t="str">
        <f>IFERROR(VLOOKUP(A4,'Májová trasa 2025 - dlhá'!$A$1:$C$200,2,FALSE),"neabsolvoval")</f>
        <v>Májová trasa 2025 - dlhá</v>
      </c>
      <c r="D4" s="4" t="str">
        <f>IFERROR(VLOOKUP(A4,'Júnová trasa 2025 - dlhá'!$A$1:$J$200,2,FALSE),"neabsolvoval")</f>
        <v>neabsolvoval</v>
      </c>
      <c r="E4" s="4" t="str">
        <f>IFERROR(VLOOKUP(A4,#REF!,2,FALSE),"neabsolvoval")</f>
        <v>neabsolvoval</v>
      </c>
      <c r="F4" s="4" t="str">
        <f>IFERROR(VLOOKUP(A4,#REF!,2,FALSE),"neabsolvoval")</f>
        <v>neabsolvoval</v>
      </c>
      <c r="G4" s="4" t="str">
        <f>IFERROR(VLOOKUP(A4,#REF!,2,FALSE),"neabsolvoval")</f>
        <v>neabsolvoval</v>
      </c>
      <c r="H4" s="4" t="str">
        <f>IFERROR(VLOOKUP(A4,'Bonusová trasa 2025 - dlhá'!$A$1:$B$200,2,FALSE),"neabsolvoval")</f>
        <v>Bonusová trasa 2025 - dlhá</v>
      </c>
      <c r="I4" s="26" t="s">
        <v>30</v>
      </c>
    </row>
    <row r="5" spans="1:9" x14ac:dyDescent="0.25">
      <c r="A5" s="44" t="s">
        <v>76</v>
      </c>
      <c r="B5" s="4" t="str">
        <f>IFERROR(VLOOKUP(A5,'Aprílová trasa 2025 - dlhá'!$A$2:$B$200,2,FALSE),"neabsolvoval")</f>
        <v>Aprílová trasa 2025 - dlhá</v>
      </c>
      <c r="C5" s="4" t="str">
        <f>IFERROR(VLOOKUP(A5,'Májová trasa 2025 - dlhá'!$A$1:$C$200,2,FALSE),"neabsolvoval")</f>
        <v>Májová trasa 2025 - dlhá</v>
      </c>
      <c r="D5" s="4" t="str">
        <f>IFERROR(VLOOKUP(A5,'Júnová trasa 2025 - dlhá'!$A$1:$J$200,2,FALSE),"neabsolvoval")</f>
        <v>neabsolvoval</v>
      </c>
      <c r="E5" s="4" t="str">
        <f>IFERROR(VLOOKUP(A5,#REF!,2,FALSE),"neabsolvoval")</f>
        <v>neabsolvoval</v>
      </c>
      <c r="F5" s="4" t="str">
        <f>IFERROR(VLOOKUP(A5,#REF!,2,FALSE),"neabsolvoval")</f>
        <v>neabsolvoval</v>
      </c>
      <c r="G5" s="4" t="str">
        <f>IFERROR(VLOOKUP(A5,#REF!,2,FALSE),"neabsolvoval")</f>
        <v>neabsolvoval</v>
      </c>
      <c r="H5" s="4" t="str">
        <f>IFERROR(VLOOKUP(A5,'Bonusová trasa 2025 - dlhá'!$A$1:$B$200,2,FALSE),"neabsolvoval")</f>
        <v>Bonusová trasa 2025 - dlhá</v>
      </c>
      <c r="I5" s="26" t="s">
        <v>30</v>
      </c>
    </row>
    <row r="6" spans="1:9" x14ac:dyDescent="0.25">
      <c r="A6" s="5" t="s">
        <v>69</v>
      </c>
      <c r="B6" s="4" t="str">
        <f>IFERROR(VLOOKUP(A6,'Aprílová trasa 2025 - dlhá'!$A$2:$B$200,2,FALSE),"neabsolvoval")</f>
        <v>Aprílová trasa 2025 - dlhá</v>
      </c>
      <c r="C6" s="4" t="str">
        <f>IFERROR(VLOOKUP(A6,'Májová trasa 2025 - dlhá'!$A$1:$C$200,2,FALSE),"neabsolvoval")</f>
        <v>Májová trasa 2025 - dlhá</v>
      </c>
      <c r="D6" s="4" t="str">
        <f>IFERROR(VLOOKUP(A6,'Júnová trasa 2025 - dlhá'!$A$1:$J$200,2,FALSE),"neabsolvoval")</f>
        <v>neabsolvoval</v>
      </c>
      <c r="E6" s="4" t="str">
        <f>IFERROR(VLOOKUP(A6,#REF!,2,FALSE),"neabsolvoval")</f>
        <v>neabsolvoval</v>
      </c>
      <c r="F6" s="4" t="str">
        <f>IFERROR(VLOOKUP(A6,#REF!,2,FALSE),"neabsolvoval")</f>
        <v>neabsolvoval</v>
      </c>
      <c r="G6" s="4" t="str">
        <f>IFERROR(VLOOKUP(A6,#REF!,2,FALSE),"neabsolvoval")</f>
        <v>neabsolvoval</v>
      </c>
      <c r="H6" s="4" t="str">
        <f>IFERROR(VLOOKUP(A6,'Bonusová trasa 2025 - dlhá'!$A$1:$B$200,2,FALSE),"neabsolvoval")</f>
        <v>Bonusová trasa 2025 - dlhá</v>
      </c>
      <c r="I6" s="26" t="s">
        <v>30</v>
      </c>
    </row>
    <row r="7" spans="1:9" x14ac:dyDescent="0.25">
      <c r="A7" s="3" t="s">
        <v>16</v>
      </c>
      <c r="B7" s="4" t="str">
        <f>IFERROR(VLOOKUP(A7,'Aprílová trasa 2025 - dlhá'!$A$2:$B$200,2,FALSE),"neabsolvoval")</f>
        <v>neabsolvoval</v>
      </c>
      <c r="C7" s="4" t="str">
        <f>IFERROR(VLOOKUP(A7,'Májová trasa 2025 - dlhá'!$A$1:$C$200,2,FALSE),"neabsolvoval")</f>
        <v>neabsolvoval</v>
      </c>
      <c r="D7" s="4" t="str">
        <f>IFERROR(VLOOKUP(A7,'Júnová trasa 2025 - dlhá'!$A$1:$J$200,2,FALSE),"neabsolvoval")</f>
        <v>neabsolvoval</v>
      </c>
      <c r="E7" s="4" t="str">
        <f>IFERROR(VLOOKUP(A7,#REF!,2,FALSE),"neabsolvoval")</f>
        <v>neabsolvoval</v>
      </c>
      <c r="F7" s="4" t="str">
        <f>IFERROR(VLOOKUP(A7,#REF!,2,FALSE),"neabsolvoval")</f>
        <v>neabsolvoval</v>
      </c>
      <c r="G7" s="4" t="str">
        <f>IFERROR(VLOOKUP(A7,#REF!,2,FALSE),"neabsolvoval")</f>
        <v>neabsolvoval</v>
      </c>
      <c r="H7" s="4" t="str">
        <f>IFERROR(VLOOKUP(A7,'Bonusová trasa 2025 - dlhá'!$A$1:$B$200,2,FALSE),"neabsolvoval")</f>
        <v>neabsolvoval</v>
      </c>
      <c r="I7" s="26" t="s">
        <v>30</v>
      </c>
    </row>
    <row r="8" spans="1:9" x14ac:dyDescent="0.25">
      <c r="A8" s="5" t="s">
        <v>8</v>
      </c>
      <c r="B8" s="4" t="str">
        <f>IFERROR(VLOOKUP(A8,'Aprílová trasa 2025 - dlhá'!$A$2:$B$200,2,FALSE),"neabsolvoval")</f>
        <v>Aprílová trasa 2025 - dlhá</v>
      </c>
      <c r="C8" s="4" t="str">
        <f>IFERROR(VLOOKUP(A8,'Májová trasa 2025 - dlhá'!$A$1:$C$200,2,FALSE),"neabsolvoval")</f>
        <v>neabsolvoval</v>
      </c>
      <c r="D8" s="4" t="str">
        <f>IFERROR(VLOOKUP(A8,'Júnová trasa 2025 - dlhá'!$A$1:$J$200,2,FALSE),"neabsolvoval")</f>
        <v>neabsolvoval</v>
      </c>
      <c r="E8" s="4" t="str">
        <f>IFERROR(VLOOKUP(A8,#REF!,2,FALSE),"neabsolvoval")</f>
        <v>neabsolvoval</v>
      </c>
      <c r="F8" s="4" t="str">
        <f>IFERROR(VLOOKUP(A8,#REF!,2,FALSE),"neabsolvoval")</f>
        <v>neabsolvoval</v>
      </c>
      <c r="G8" s="4" t="str">
        <f>IFERROR(VLOOKUP(A8,#REF!,2,FALSE),"neabsolvoval")</f>
        <v>neabsolvoval</v>
      </c>
      <c r="H8" s="4" t="str">
        <f>IFERROR(VLOOKUP(A8,'Bonusová trasa 2025 - dlhá'!$A$1:$B$200,2,FALSE),"neabsolvoval")</f>
        <v>Bonusová trasa 2025 - dlhá</v>
      </c>
      <c r="I8" s="26" t="s">
        <v>30</v>
      </c>
    </row>
    <row r="9" spans="1:9" x14ac:dyDescent="0.25">
      <c r="A9" s="5" t="s">
        <v>54</v>
      </c>
      <c r="B9" s="4" t="str">
        <f>IFERROR(VLOOKUP(A9,'Aprílová trasa 2025 - dlhá'!$A$2:$B$200,2,FALSE),"neabsolvoval")</f>
        <v>Aprílová trasa 2025 - dlhá</v>
      </c>
      <c r="C9" s="4" t="str">
        <f>IFERROR(VLOOKUP(A9,'Májová trasa 2025 - dlhá'!$A$1:$C$200,2,FALSE),"neabsolvoval")</f>
        <v>neabsolvoval</v>
      </c>
      <c r="D9" s="4" t="str">
        <f>IFERROR(VLOOKUP(A9,'Júnová trasa 2025 - dlhá'!$A$1:$J$200,2,FALSE),"neabsolvoval")</f>
        <v>neabsolvoval</v>
      </c>
      <c r="E9" s="4" t="str">
        <f>IFERROR(VLOOKUP(A9,#REF!,2,FALSE),"neabsolvoval")</f>
        <v>neabsolvoval</v>
      </c>
      <c r="F9" s="4" t="str">
        <f>IFERROR(VLOOKUP(A9,#REF!,2,FALSE),"neabsolvoval")</f>
        <v>neabsolvoval</v>
      </c>
      <c r="G9" s="4" t="str">
        <f>IFERROR(VLOOKUP(A9,#REF!,2,FALSE),"neabsolvoval")</f>
        <v>neabsolvoval</v>
      </c>
      <c r="H9" s="4" t="str">
        <f>IFERROR(VLOOKUP(A9,'Bonusová trasa 2025 - dlhá'!$A$1:$B$200,2,FALSE),"neabsolvoval")</f>
        <v>Bonusová trasa 2025 - dlhá</v>
      </c>
      <c r="I9" s="26" t="s">
        <v>30</v>
      </c>
    </row>
    <row r="10" spans="1:9" x14ac:dyDescent="0.25">
      <c r="A10" s="5" t="s">
        <v>68</v>
      </c>
      <c r="B10" s="4" t="str">
        <f>IFERROR(VLOOKUP(A10,'Aprílová trasa 2025 - dlhá'!$A$2:$B$200,2,FALSE),"neabsolvoval")</f>
        <v>neabsolvoval</v>
      </c>
      <c r="C10" s="4" t="str">
        <f>IFERROR(VLOOKUP(A10,'Májová trasa 2025 - dlhá'!$A$1:$C$200,2,FALSE),"neabsolvoval")</f>
        <v>neabsolvoval</v>
      </c>
      <c r="D10" s="4" t="str">
        <f>IFERROR(VLOOKUP(A10,'Júnová trasa 2025 - dlhá'!$A$1:$J$200,2,FALSE),"neabsolvoval")</f>
        <v>neabsolvoval</v>
      </c>
      <c r="E10" s="4" t="str">
        <f>IFERROR(VLOOKUP(A10,#REF!,2,FALSE),"neabsolvoval")</f>
        <v>neabsolvoval</v>
      </c>
      <c r="F10" s="4" t="str">
        <f>IFERROR(VLOOKUP(A10,#REF!,2,FALSE),"neabsolvoval")</f>
        <v>neabsolvoval</v>
      </c>
      <c r="G10" s="4" t="str">
        <f>IFERROR(VLOOKUP(A10,#REF!,2,FALSE),"neabsolvoval")</f>
        <v>neabsolvoval</v>
      </c>
      <c r="H10" s="4" t="str">
        <f>IFERROR(VLOOKUP(A10,'Bonusová trasa 2025 - dlhá'!$A$1:$B$200,2,FALSE),"neabsolvoval")</f>
        <v>neabsolvoval</v>
      </c>
      <c r="I10" s="26" t="s">
        <v>30</v>
      </c>
    </row>
    <row r="11" spans="1:9" x14ac:dyDescent="0.25">
      <c r="A11" s="5" t="s">
        <v>38</v>
      </c>
      <c r="B11" s="4" t="str">
        <f>IFERROR(VLOOKUP(A11,'Aprílová trasa 2025 - dlhá'!$A$2:$B$200,2,FALSE),"neabsolvoval")</f>
        <v>Aprílová trasa 2025 - dlhá</v>
      </c>
      <c r="C11" s="4" t="str">
        <f>IFERROR(VLOOKUP(A11,'Májová trasa 2025 - dlhá'!$A$1:$C$200,2,FALSE),"neabsolvoval")</f>
        <v>neabsolvoval</v>
      </c>
      <c r="D11" s="4" t="str">
        <f>IFERROR(VLOOKUP(A11,'Júnová trasa 2025 - dlhá'!$A$1:$J$200,2,FALSE),"neabsolvoval")</f>
        <v>neabsolvoval</v>
      </c>
      <c r="E11" s="4" t="str">
        <f>IFERROR(VLOOKUP(A11,#REF!,2,FALSE),"neabsolvoval")</f>
        <v>neabsolvoval</v>
      </c>
      <c r="F11" s="4" t="str">
        <f>IFERROR(VLOOKUP(A11,#REF!,2,FALSE),"neabsolvoval")</f>
        <v>neabsolvoval</v>
      </c>
      <c r="G11" s="4" t="str">
        <f>IFERROR(VLOOKUP(A11,#REF!,2,FALSE),"neabsolvoval")</f>
        <v>neabsolvoval</v>
      </c>
      <c r="H11" s="4" t="str">
        <f>IFERROR(VLOOKUP(A11,'Bonusová trasa 2025 - dlhá'!$A$1:$B$200,2,FALSE),"neabsolvoval")</f>
        <v>Bonusová trasa 2025 - dlhá</v>
      </c>
      <c r="I11" s="26" t="s">
        <v>30</v>
      </c>
    </row>
    <row r="12" spans="1:9" s="40" customFormat="1" x14ac:dyDescent="0.25">
      <c r="A12" s="1" t="s">
        <v>19</v>
      </c>
      <c r="B12" s="4" t="str">
        <f>IFERROR(VLOOKUP(A12,'Aprílová trasa 2025 - dlhá'!$A$2:$B$200,2,FALSE),"neabsolvoval")</f>
        <v>neabsolvoval</v>
      </c>
      <c r="C12" s="4" t="str">
        <f>IFERROR(VLOOKUP(A12,'Májová trasa 2025 - dlhá'!$A$1:$C$200,2,FALSE),"neabsolvoval")</f>
        <v>neabsolvoval</v>
      </c>
      <c r="D12" s="4" t="str">
        <f>IFERROR(VLOOKUP(A12,'Júnová trasa 2025 - dlhá'!$A$1:$J$200,2,FALSE),"neabsolvoval")</f>
        <v>neabsolvoval</v>
      </c>
      <c r="E12" s="4" t="str">
        <f>IFERROR(VLOOKUP(A12,#REF!,2,FALSE),"neabsolvoval")</f>
        <v>neabsolvoval</v>
      </c>
      <c r="F12" s="4" t="str">
        <f>IFERROR(VLOOKUP(A12,#REF!,2,FALSE),"neabsolvoval")</f>
        <v>neabsolvoval</v>
      </c>
      <c r="G12" s="4" t="str">
        <f>IFERROR(VLOOKUP(A12,#REF!,2,FALSE),"neabsolvoval")</f>
        <v>neabsolvoval</v>
      </c>
      <c r="H12" s="4" t="str">
        <f>IFERROR(VLOOKUP(A12,'Bonusová trasa 2025 - dlhá'!$A$1:$B$200,2,FALSE),"neabsolvoval")</f>
        <v>Bonusová trasa 2025 - dlhá</v>
      </c>
      <c r="I12" s="26" t="s">
        <v>30</v>
      </c>
    </row>
    <row r="13" spans="1:9" x14ac:dyDescent="0.25">
      <c r="A13" s="30" t="s">
        <v>39</v>
      </c>
      <c r="B13" s="4" t="str">
        <f>IFERROR(VLOOKUP(A13,'Aprílová trasa 2025 - dlhá'!$A$2:$B$200,2,FALSE),"neabsolvoval")</f>
        <v>neabsolvoval</v>
      </c>
      <c r="C13" s="4" t="str">
        <f>IFERROR(VLOOKUP(A13,'Májová trasa 2025 - dlhá'!$A$1:$C$200,2,FALSE),"neabsolvoval")</f>
        <v>Májová trasa 2025 - dlhá</v>
      </c>
      <c r="D13" s="4" t="str">
        <f>IFERROR(VLOOKUP(A13,'Júnová trasa 2025 - dlhá'!$A$1:$J$200,2,FALSE),"neabsolvoval")</f>
        <v>neabsolvoval</v>
      </c>
      <c r="E13" s="4" t="str">
        <f>IFERROR(VLOOKUP(A13,#REF!,2,FALSE),"neabsolvoval")</f>
        <v>neabsolvoval</v>
      </c>
      <c r="F13" s="4" t="str">
        <f>IFERROR(VLOOKUP(A13,#REF!,2,FALSE),"neabsolvoval")</f>
        <v>neabsolvoval</v>
      </c>
      <c r="G13" s="4" t="str">
        <f>IFERROR(VLOOKUP(A13,#REF!,2,FALSE),"neabsolvoval")</f>
        <v>neabsolvoval</v>
      </c>
      <c r="H13" s="4" t="str">
        <f>IFERROR(VLOOKUP(A13,'Bonusová trasa 2025 - dlhá'!$A$1:$B$200,2,FALSE),"neabsolvoval")</f>
        <v>Bonusová trasa 2025 - dlhá</v>
      </c>
      <c r="I13" s="26" t="s">
        <v>30</v>
      </c>
    </row>
    <row r="14" spans="1:9" x14ac:dyDescent="0.25">
      <c r="A14" s="5" t="s">
        <v>25</v>
      </c>
      <c r="B14" s="4" t="str">
        <f>IFERROR(VLOOKUP(A14,'Aprílová trasa 2025 - dlhá'!$A$2:$B$200,2,FALSE),"neabsolvoval")</f>
        <v>Aprílová trasa 2025 - dlhá</v>
      </c>
      <c r="C14" s="4" t="str">
        <f>IFERROR(VLOOKUP(A14,'Májová trasa 2025 - dlhá'!$A$1:$C$200,2,FALSE),"neabsolvoval")</f>
        <v>neabsolvoval</v>
      </c>
      <c r="D14" s="4" t="str">
        <f>IFERROR(VLOOKUP(A14,'Júnová trasa 2025 - dlhá'!$A$1:$J$200,2,FALSE),"neabsolvoval")</f>
        <v>neabsolvoval</v>
      </c>
      <c r="E14" s="4" t="str">
        <f>IFERROR(VLOOKUP(A14,#REF!,2,FALSE),"neabsolvoval")</f>
        <v>neabsolvoval</v>
      </c>
      <c r="F14" s="4" t="str">
        <f>IFERROR(VLOOKUP(A14,#REF!,2,FALSE),"neabsolvoval")</f>
        <v>neabsolvoval</v>
      </c>
      <c r="G14" s="4" t="str">
        <f>IFERROR(VLOOKUP(A14,#REF!,2,FALSE),"neabsolvoval")</f>
        <v>neabsolvoval</v>
      </c>
      <c r="H14" s="4" t="str">
        <f>IFERROR(VLOOKUP(A14,'Bonusová trasa 2025 - dlhá'!$A$1:$B$200,2,FALSE),"neabsolvoval")</f>
        <v>Bonusová trasa 2025 - dlhá</v>
      </c>
      <c r="I14" s="26" t="s">
        <v>30</v>
      </c>
    </row>
    <row r="15" spans="1:9" x14ac:dyDescent="0.25">
      <c r="A15" s="44" t="s">
        <v>75</v>
      </c>
      <c r="B15" s="4" t="str">
        <f>IFERROR(VLOOKUP(A15,'Aprílová trasa 2025 - dlhá'!$A$2:$B$200,2,FALSE),"neabsolvoval")</f>
        <v>neabsolvoval</v>
      </c>
      <c r="C15" s="4" t="str">
        <f>IFERROR(VLOOKUP(A15,'Májová trasa 2025 - dlhá'!$A$1:$C$200,2,FALSE),"neabsolvoval")</f>
        <v>neabsolvoval</v>
      </c>
      <c r="D15" s="4" t="str">
        <f>IFERROR(VLOOKUP(A15,'Júnová trasa 2025 - dlhá'!$A$1:$J$200,2,FALSE),"neabsolvoval")</f>
        <v>neabsolvoval</v>
      </c>
      <c r="E15" s="4" t="str">
        <f>IFERROR(VLOOKUP(A15,#REF!,2,FALSE),"neabsolvoval")</f>
        <v>neabsolvoval</v>
      </c>
      <c r="F15" s="4" t="str">
        <f>IFERROR(VLOOKUP(A15,#REF!,2,FALSE),"neabsolvoval")</f>
        <v>neabsolvoval</v>
      </c>
      <c r="G15" s="4" t="str">
        <f>IFERROR(VLOOKUP(A15,#REF!,2,FALSE),"neabsolvoval")</f>
        <v>neabsolvoval</v>
      </c>
      <c r="H15" s="4" t="str">
        <f>IFERROR(VLOOKUP(A15,'Bonusová trasa 2025 - dlhá'!$A$1:$B$200,2,FALSE),"neabsolvoval")</f>
        <v>neabsolvoval</v>
      </c>
      <c r="I15" s="26" t="s">
        <v>30</v>
      </c>
    </row>
    <row r="16" spans="1:9" s="40" customFormat="1" x14ac:dyDescent="0.25">
      <c r="A16" s="44" t="s">
        <v>84</v>
      </c>
      <c r="B16" s="4" t="str">
        <f>IFERROR(VLOOKUP(A16,'Aprílová trasa 2025 - dlhá'!$A$2:$B$200,2,FALSE),"neabsolvoval")</f>
        <v>Aprílová trasa 2025 - dlhá</v>
      </c>
      <c r="C16" s="4" t="str">
        <f>IFERROR(VLOOKUP(A16,'Májová trasa 2025 - dlhá'!$A$1:$C$200,2,FALSE),"neabsolvoval")</f>
        <v>neabsolvoval</v>
      </c>
      <c r="D16" s="4" t="str">
        <f>IFERROR(VLOOKUP(A16,'Júnová trasa 2025 - dlhá'!$A$1:$J$200,2,FALSE),"neabsolvoval")</f>
        <v>neabsolvoval</v>
      </c>
      <c r="E16" s="4" t="str">
        <f>IFERROR(VLOOKUP(A16,#REF!,2,FALSE),"neabsolvoval")</f>
        <v>neabsolvoval</v>
      </c>
      <c r="F16" s="4" t="str">
        <f>IFERROR(VLOOKUP(A16,#REF!,2,FALSE),"neabsolvoval")</f>
        <v>neabsolvoval</v>
      </c>
      <c r="G16" s="4" t="str">
        <f>IFERROR(VLOOKUP(A16,#REF!,2,FALSE),"neabsolvoval")</f>
        <v>neabsolvoval</v>
      </c>
      <c r="H16" s="4" t="str">
        <f>IFERROR(VLOOKUP(A16,'Bonusová trasa 2025 - dlhá'!$A$1:$B$200,2,FALSE),"neabsolvoval")</f>
        <v>neabsolvoval</v>
      </c>
      <c r="I16" s="26" t="s">
        <v>30</v>
      </c>
    </row>
    <row r="17" spans="1:9" x14ac:dyDescent="0.25">
      <c r="A17" s="5" t="s">
        <v>65</v>
      </c>
      <c r="B17" s="4" t="str">
        <f>IFERROR(VLOOKUP(A17,'Aprílová trasa 2025 - dlhá'!$A$2:$B$200,2,FALSE),"neabsolvoval")</f>
        <v>neabsolvoval</v>
      </c>
      <c r="C17" s="4" t="str">
        <f>IFERROR(VLOOKUP(A17,'Májová trasa 2025 - dlhá'!$A$1:$C$200,2,FALSE),"neabsolvoval")</f>
        <v>neabsolvoval</v>
      </c>
      <c r="D17" s="4" t="str">
        <f>IFERROR(VLOOKUP(A17,'Júnová trasa 2025 - dlhá'!$A$1:$J$200,2,FALSE),"neabsolvoval")</f>
        <v>neabsolvoval</v>
      </c>
      <c r="E17" s="4" t="str">
        <f>IFERROR(VLOOKUP(A17,#REF!,2,FALSE),"neabsolvoval")</f>
        <v>neabsolvoval</v>
      </c>
      <c r="F17" s="4" t="str">
        <f>IFERROR(VLOOKUP(A17,#REF!,2,FALSE),"neabsolvoval")</f>
        <v>neabsolvoval</v>
      </c>
      <c r="G17" s="4" t="str">
        <f>IFERROR(VLOOKUP(A17,#REF!,2,FALSE),"neabsolvoval")</f>
        <v>neabsolvoval</v>
      </c>
      <c r="H17" s="4" t="str">
        <f>IFERROR(VLOOKUP(A17,'Bonusová trasa 2025 - dlhá'!$A$1:$B$200,2,FALSE),"neabsolvoval")</f>
        <v>neabsolvoval</v>
      </c>
      <c r="I17" s="26" t="s">
        <v>30</v>
      </c>
    </row>
    <row r="18" spans="1:9" s="40" customFormat="1" x14ac:dyDescent="0.25">
      <c r="A18" s="5" t="s">
        <v>44</v>
      </c>
      <c r="B18" s="4" t="str">
        <f>IFERROR(VLOOKUP(A18,'Aprílová trasa 2025 - dlhá'!$A$2:$B$200,2,FALSE),"neabsolvoval")</f>
        <v>Aprílová trasa 2025 - dlhá</v>
      </c>
      <c r="C18" s="4" t="str">
        <f>IFERROR(VLOOKUP(A18,'Májová trasa 2025 - dlhá'!$A$1:$C$200,2,FALSE),"neabsolvoval")</f>
        <v>Májová trasa 2025 - dlhá</v>
      </c>
      <c r="D18" s="4" t="str">
        <f>IFERROR(VLOOKUP(A18,'Júnová trasa 2025 - dlhá'!$A$1:$J$200,2,FALSE),"neabsolvoval")</f>
        <v>neabsolvoval</v>
      </c>
      <c r="E18" s="4" t="str">
        <f>IFERROR(VLOOKUP(A18,#REF!,2,FALSE),"neabsolvoval")</f>
        <v>neabsolvoval</v>
      </c>
      <c r="F18" s="4" t="str">
        <f>IFERROR(VLOOKUP(A18,#REF!,2,FALSE),"neabsolvoval")</f>
        <v>neabsolvoval</v>
      </c>
      <c r="G18" s="4" t="str">
        <f>IFERROR(VLOOKUP(A18,#REF!,2,FALSE),"neabsolvoval")</f>
        <v>neabsolvoval</v>
      </c>
      <c r="H18" s="4" t="str">
        <f>IFERROR(VLOOKUP(A18,'Bonusová trasa 2025 - dlhá'!$A$1:$B$200,2,FALSE),"neabsolvoval")</f>
        <v>Bonusová trasa 2025 - dlhá</v>
      </c>
      <c r="I18" s="26" t="s">
        <v>30</v>
      </c>
    </row>
    <row r="19" spans="1:9" x14ac:dyDescent="0.25">
      <c r="A19" s="5" t="s">
        <v>28</v>
      </c>
      <c r="B19" s="4" t="str">
        <f>IFERROR(VLOOKUP(A19,'Aprílová trasa 2025 - dlhá'!$A$2:$B$200,2,FALSE),"neabsolvoval")</f>
        <v>Aprílová trasa 2025 - dlhá</v>
      </c>
      <c r="C19" s="4" t="str">
        <f>IFERROR(VLOOKUP(A19,'Májová trasa 2025 - dlhá'!$A$1:$C$200,2,FALSE),"neabsolvoval")</f>
        <v>Májová trasa 2025 - dlhá</v>
      </c>
      <c r="D19" s="4" t="str">
        <f>IFERROR(VLOOKUP(A19,'Júnová trasa 2025 - dlhá'!$A$1:$J$200,2,FALSE),"neabsolvoval")</f>
        <v>neabsolvoval</v>
      </c>
      <c r="E19" s="4" t="str">
        <f>IFERROR(VLOOKUP(A19,#REF!,2,FALSE),"neabsolvoval")</f>
        <v>neabsolvoval</v>
      </c>
      <c r="F19" s="4" t="str">
        <f>IFERROR(VLOOKUP(A19,#REF!,2,FALSE),"neabsolvoval")</f>
        <v>neabsolvoval</v>
      </c>
      <c r="G19" s="4" t="str">
        <f>IFERROR(VLOOKUP(A19,#REF!,2,FALSE),"neabsolvoval")</f>
        <v>neabsolvoval</v>
      </c>
      <c r="H19" s="4" t="str">
        <f>IFERROR(VLOOKUP(A19,'Bonusová trasa 2025 - dlhá'!$A$1:$B$200,2,FALSE),"neabsolvoval")</f>
        <v>Bonusová trasa 2025 - dlhá</v>
      </c>
      <c r="I19" s="26" t="s">
        <v>30</v>
      </c>
    </row>
    <row r="20" spans="1:9" x14ac:dyDescent="0.25">
      <c r="A20" s="5" t="s">
        <v>20</v>
      </c>
      <c r="B20" s="4" t="str">
        <f>IFERROR(VLOOKUP(A20,'Aprílová trasa 2025 - dlhá'!$A$2:$B$200,2,FALSE),"neabsolvoval")</f>
        <v>neabsolvoval</v>
      </c>
      <c r="C20" s="4" t="str">
        <f>IFERROR(VLOOKUP(A20,'Májová trasa 2025 - dlhá'!$A$1:$C$200,2,FALSE),"neabsolvoval")</f>
        <v>neabsolvoval</v>
      </c>
      <c r="D20" s="4" t="str">
        <f>IFERROR(VLOOKUP(A20,'Júnová trasa 2025 - dlhá'!$A$1:$J$200,2,FALSE),"neabsolvoval")</f>
        <v>neabsolvoval</v>
      </c>
      <c r="E20" s="4" t="str">
        <f>IFERROR(VLOOKUP(A20,#REF!,2,FALSE),"neabsolvoval")</f>
        <v>neabsolvoval</v>
      </c>
      <c r="F20" s="4" t="str">
        <f>IFERROR(VLOOKUP(A20,#REF!,2,FALSE),"neabsolvoval")</f>
        <v>neabsolvoval</v>
      </c>
      <c r="G20" s="4" t="str">
        <f>IFERROR(VLOOKUP(A20,#REF!,2,FALSE),"neabsolvoval")</f>
        <v>neabsolvoval</v>
      </c>
      <c r="H20" s="4" t="str">
        <f>IFERROR(VLOOKUP(A20,'Bonusová trasa 2025 - dlhá'!$A$1:$B$200,2,FALSE),"neabsolvoval")</f>
        <v>neabsolvoval</v>
      </c>
      <c r="I20" s="26" t="s">
        <v>30</v>
      </c>
    </row>
    <row r="21" spans="1:9" x14ac:dyDescent="0.25">
      <c r="A21" s="5" t="s">
        <v>5</v>
      </c>
      <c r="B21" s="4" t="str">
        <f>IFERROR(VLOOKUP(A21,'Aprílová trasa 2025 - dlhá'!$A$2:$B$200,2,FALSE),"neabsolvoval")</f>
        <v>neabsolvoval</v>
      </c>
      <c r="C21" s="4" t="str">
        <f>IFERROR(VLOOKUP(A21,'Májová trasa 2025 - dlhá'!$A$1:$C$200,2,FALSE),"neabsolvoval")</f>
        <v>neabsolvoval</v>
      </c>
      <c r="D21" s="4" t="str">
        <f>IFERROR(VLOOKUP(A21,'Júnová trasa 2025 - dlhá'!$A$1:$J$200,2,FALSE),"neabsolvoval")</f>
        <v>neabsolvoval</v>
      </c>
      <c r="E21" s="4" t="str">
        <f>IFERROR(VLOOKUP(A21,#REF!,2,FALSE),"neabsolvoval")</f>
        <v>neabsolvoval</v>
      </c>
      <c r="F21" s="4" t="str">
        <f>IFERROR(VLOOKUP(A21,#REF!,2,FALSE),"neabsolvoval")</f>
        <v>neabsolvoval</v>
      </c>
      <c r="G21" s="4" t="str">
        <f>IFERROR(VLOOKUP(A21,#REF!,2,FALSE),"neabsolvoval")</f>
        <v>neabsolvoval</v>
      </c>
      <c r="H21" s="4" t="str">
        <f>IFERROR(VLOOKUP(A21,'Bonusová trasa 2025 - dlhá'!$A$1:$B$200,2,FALSE),"neabsolvoval")</f>
        <v>Bonusová trasa 2025 - dlhá</v>
      </c>
      <c r="I21" s="26" t="s">
        <v>30</v>
      </c>
    </row>
    <row r="22" spans="1:9" x14ac:dyDescent="0.25">
      <c r="A22" s="5" t="s">
        <v>72</v>
      </c>
      <c r="B22" s="4" t="str">
        <f>IFERROR(VLOOKUP(A22,'Aprílová trasa 2025 - dlhá'!$A$2:$B$200,2,FALSE),"neabsolvoval")</f>
        <v>neabsolvoval</v>
      </c>
      <c r="C22" s="4" t="str">
        <f>IFERROR(VLOOKUP(A22,'Májová trasa 2025 - dlhá'!$A$1:$C$200,2,FALSE),"neabsolvoval")</f>
        <v>neabsolvoval</v>
      </c>
      <c r="D22" s="4" t="str">
        <f>IFERROR(VLOOKUP(A22,'Júnová trasa 2025 - dlhá'!$A$1:$J$200,2,FALSE),"neabsolvoval")</f>
        <v>neabsolvoval</v>
      </c>
      <c r="E22" s="4" t="str">
        <f>IFERROR(VLOOKUP(A22,#REF!,2,FALSE),"neabsolvoval")</f>
        <v>neabsolvoval</v>
      </c>
      <c r="F22" s="4" t="str">
        <f>IFERROR(VLOOKUP(A22,#REF!,2,FALSE),"neabsolvoval")</f>
        <v>neabsolvoval</v>
      </c>
      <c r="G22" s="4" t="str">
        <f>IFERROR(VLOOKUP(A22,#REF!,2,FALSE),"neabsolvoval")</f>
        <v>neabsolvoval</v>
      </c>
      <c r="H22" s="4" t="str">
        <f>IFERROR(VLOOKUP(A22,'Bonusová trasa 2025 - dlhá'!$A$1:$B$200,2,FALSE),"neabsolvoval")</f>
        <v>neabsolvoval</v>
      </c>
      <c r="I22" s="26" t="s">
        <v>30</v>
      </c>
    </row>
    <row r="23" spans="1:9" x14ac:dyDescent="0.25">
      <c r="A23" s="5" t="s">
        <v>17</v>
      </c>
      <c r="B23" s="4" t="str">
        <f>IFERROR(VLOOKUP(A23,'Aprílová trasa 2025 - dlhá'!$A$2:$B$200,2,FALSE),"neabsolvoval")</f>
        <v>neabsolvoval</v>
      </c>
      <c r="C23" s="4" t="str">
        <f>IFERROR(VLOOKUP(A23,'Májová trasa 2025 - dlhá'!$A$1:$C$200,2,FALSE),"neabsolvoval")</f>
        <v>Májová trasa 2025 - dlhá</v>
      </c>
      <c r="D23" s="4" t="str">
        <f>IFERROR(VLOOKUP(A23,'Júnová trasa 2025 - dlhá'!$A$1:$J$200,2,FALSE),"neabsolvoval")</f>
        <v>neabsolvoval</v>
      </c>
      <c r="E23" s="4" t="str">
        <f>IFERROR(VLOOKUP(A23,#REF!,2,FALSE),"neabsolvoval")</f>
        <v>neabsolvoval</v>
      </c>
      <c r="F23" s="4" t="str">
        <f>IFERROR(VLOOKUP(A23,#REF!,2,FALSE),"neabsolvoval")</f>
        <v>neabsolvoval</v>
      </c>
      <c r="G23" s="4" t="str">
        <f>IFERROR(VLOOKUP(A23,#REF!,2,FALSE),"neabsolvoval")</f>
        <v>neabsolvoval</v>
      </c>
      <c r="H23" s="4" t="str">
        <f>IFERROR(VLOOKUP(A23,'Bonusová trasa 2025 - dlhá'!$A$1:$B$200,2,FALSE),"neabsolvoval")</f>
        <v>Bonusová trasa 2025 - dlhá</v>
      </c>
      <c r="I23" s="26" t="s">
        <v>30</v>
      </c>
    </row>
    <row r="26" spans="1:9" x14ac:dyDescent="0.25">
      <c r="F26" s="84"/>
    </row>
    <row r="27" spans="1:9" x14ac:dyDescent="0.25">
      <c r="F27" s="84"/>
    </row>
    <row r="28" spans="1:9" x14ac:dyDescent="0.25">
      <c r="F28" s="84"/>
    </row>
    <row r="29" spans="1:9" x14ac:dyDescent="0.25">
      <c r="F29" s="84"/>
    </row>
    <row r="30" spans="1:9" x14ac:dyDescent="0.25">
      <c r="F30" s="84"/>
    </row>
    <row r="31" spans="1:9" x14ac:dyDescent="0.25">
      <c r="F31" s="84"/>
    </row>
    <row r="32" spans="1:9" x14ac:dyDescent="0.25">
      <c r="F32" s="84"/>
    </row>
    <row r="33" spans="6:6" x14ac:dyDescent="0.25">
      <c r="F33" s="84"/>
    </row>
    <row r="34" spans="6:6" x14ac:dyDescent="0.25">
      <c r="F34" s="84"/>
    </row>
    <row r="35" spans="6:6" x14ac:dyDescent="0.25">
      <c r="F35" s="84"/>
    </row>
    <row r="36" spans="6:6" x14ac:dyDescent="0.25">
      <c r="F36" s="84"/>
    </row>
  </sheetData>
  <autoFilter ref="A1:I23" xr:uid="{DA6364A0-4CB5-43F0-A73B-5DDE1DDD92D3}">
    <sortState xmlns:xlrd2="http://schemas.microsoft.com/office/spreadsheetml/2017/richdata2" ref="A2:I23">
      <sortCondition ref="A1:A20"/>
    </sortState>
  </autoFilter>
  <sortState xmlns:xlrd2="http://schemas.microsoft.com/office/spreadsheetml/2017/richdata2" ref="F26:F35">
    <sortCondition ref="F26:F35"/>
  </sortState>
  <conditionalFormatting sqref="B2:H23">
    <cfRule type="containsText" dxfId="1" priority="1" operator="containsText" text="neabsolvoval">
      <formula>NOT(ISERROR(SEARCH(("neabsolvoval"),(B2))))</formula>
    </cfRule>
    <cfRule type="notContainsText" dxfId="0" priority="2" operator="notContains" text="neabsolvoval">
      <formula>ISERROR(SEARCH(("neabsolvoval"),(B2)))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8066-EC7C-40DA-B4F6-3B37D1CC3D7B}">
  <dimension ref="A1:L16"/>
  <sheetViews>
    <sheetView workbookViewId="0">
      <selection activeCell="B22" sqref="B22"/>
    </sheetView>
  </sheetViews>
  <sheetFormatPr defaultRowHeight="15" x14ac:dyDescent="0.25"/>
  <cols>
    <col min="1" max="1" width="17.5703125" bestFit="1" customWidth="1"/>
    <col min="2" max="2" width="24.5703125" bestFit="1" customWidth="1"/>
    <col min="3" max="3" width="11.140625" bestFit="1" customWidth="1"/>
    <col min="4" max="4" width="18" bestFit="1" customWidth="1"/>
    <col min="5" max="5" width="19" bestFit="1" customWidth="1"/>
    <col min="6" max="6" width="15.140625" bestFit="1" customWidth="1"/>
    <col min="7" max="7" width="12.5703125" bestFit="1" customWidth="1"/>
    <col min="8" max="8" width="21.7109375" bestFit="1" customWidth="1"/>
    <col min="9" max="9" width="29.85546875" bestFit="1" customWidth="1"/>
    <col min="10" max="10" width="19.28515625" bestFit="1" customWidth="1"/>
    <col min="11" max="11" width="14" bestFit="1" customWidth="1"/>
  </cols>
  <sheetData>
    <row r="1" spans="1:12" x14ac:dyDescent="0.25">
      <c r="A1" s="34" t="s">
        <v>0</v>
      </c>
      <c r="B1" s="34" t="s">
        <v>1</v>
      </c>
      <c r="C1" s="34" t="s">
        <v>2</v>
      </c>
      <c r="D1" s="34" t="s">
        <v>3</v>
      </c>
      <c r="E1" s="34" t="s">
        <v>31</v>
      </c>
      <c r="F1" s="34" t="s">
        <v>26</v>
      </c>
      <c r="G1" s="34" t="s">
        <v>32</v>
      </c>
      <c r="H1" s="34" t="s">
        <v>33</v>
      </c>
      <c r="I1" s="34" t="s">
        <v>34</v>
      </c>
      <c r="J1" s="34" t="s">
        <v>35</v>
      </c>
      <c r="K1" s="34" t="s">
        <v>36</v>
      </c>
    </row>
    <row r="2" spans="1:12" x14ac:dyDescent="0.25">
      <c r="A2" s="34" t="s">
        <v>6</v>
      </c>
      <c r="B2" s="34" t="s">
        <v>37</v>
      </c>
      <c r="C2" s="35">
        <v>9.5095486111111099E-2</v>
      </c>
      <c r="D2" s="36">
        <v>45743.641332534702</v>
      </c>
      <c r="E2" s="35">
        <v>0</v>
      </c>
      <c r="F2" s="35">
        <v>2.9732870370370399E-2</v>
      </c>
      <c r="G2" s="35">
        <v>4.5234039351851899E-2</v>
      </c>
      <c r="H2" s="35">
        <v>7.0205243055555602E-2</v>
      </c>
      <c r="I2" s="35">
        <v>7.7636620370370404E-2</v>
      </c>
      <c r="J2" s="35">
        <v>8.46396064814815E-2</v>
      </c>
      <c r="K2" s="35">
        <v>9.5095486111111099E-2</v>
      </c>
    </row>
    <row r="3" spans="1:12" x14ac:dyDescent="0.25">
      <c r="A3" s="34" t="s">
        <v>8</v>
      </c>
      <c r="B3" s="34" t="s">
        <v>37</v>
      </c>
      <c r="C3" s="35">
        <v>8.9921030092592599E-2</v>
      </c>
      <c r="D3" s="36">
        <v>45750.6812815741</v>
      </c>
      <c r="E3" s="35">
        <v>0</v>
      </c>
      <c r="F3" s="35">
        <v>2.9737511574074098E-2</v>
      </c>
      <c r="G3" s="35">
        <v>4.3690243055555598E-2</v>
      </c>
      <c r="H3" s="35">
        <v>6.5558842592592606E-2</v>
      </c>
      <c r="I3" s="35">
        <v>7.3899143518518506E-2</v>
      </c>
      <c r="J3" s="35">
        <v>8.0148923611111103E-2</v>
      </c>
      <c r="K3" s="35">
        <v>8.9921030092592599E-2</v>
      </c>
    </row>
    <row r="4" spans="1:12" x14ac:dyDescent="0.25">
      <c r="A4" s="34" t="s">
        <v>5</v>
      </c>
      <c r="B4" s="34" t="s">
        <v>37</v>
      </c>
      <c r="C4" s="35">
        <v>0.10343146990740699</v>
      </c>
      <c r="D4" s="36">
        <v>45750.730942650502</v>
      </c>
      <c r="E4" s="35">
        <v>0</v>
      </c>
      <c r="F4" s="35">
        <v>2.7734999999999999E-2</v>
      </c>
      <c r="G4" s="35">
        <v>5.6764814814814803E-2</v>
      </c>
      <c r="H4" s="35">
        <v>8.0506076388888903E-2</v>
      </c>
      <c r="I4" s="35">
        <v>8.6851192129629606E-2</v>
      </c>
      <c r="J4" s="35">
        <v>9.3301793981481501E-2</v>
      </c>
      <c r="K4" s="35">
        <v>0.10343146990740699</v>
      </c>
    </row>
    <row r="5" spans="1:12" x14ac:dyDescent="0.25">
      <c r="A5" s="34" t="s">
        <v>38</v>
      </c>
      <c r="B5" s="34" t="s">
        <v>37</v>
      </c>
      <c r="C5" s="35">
        <v>8.9165578703703702E-2</v>
      </c>
      <c r="D5" s="36">
        <v>45751.496308599497</v>
      </c>
      <c r="E5" s="35">
        <v>0</v>
      </c>
      <c r="F5" s="35">
        <v>3.3136064814814799E-2</v>
      </c>
      <c r="G5" s="35">
        <v>4.4663217592592598E-2</v>
      </c>
      <c r="H5" s="35">
        <v>6.5577476851851793E-2</v>
      </c>
      <c r="I5" s="35">
        <v>7.2325266203703706E-2</v>
      </c>
      <c r="J5" s="35">
        <v>8.0566180555555506E-2</v>
      </c>
      <c r="K5" s="35">
        <v>8.9165578703703702E-2</v>
      </c>
    </row>
    <row r="6" spans="1:12" x14ac:dyDescent="0.25">
      <c r="A6" s="34" t="s">
        <v>39</v>
      </c>
      <c r="B6" s="34" t="s">
        <v>37</v>
      </c>
      <c r="C6" s="35">
        <v>7.3541678240740704E-2</v>
      </c>
      <c r="D6" s="36">
        <v>45752.625111793997</v>
      </c>
      <c r="E6" s="35">
        <v>0</v>
      </c>
      <c r="F6" s="35">
        <v>2.1285451388888901E-2</v>
      </c>
      <c r="G6" s="34"/>
      <c r="H6" s="35">
        <v>5.3207037037036997E-2</v>
      </c>
      <c r="I6" s="35">
        <v>5.9006064814814803E-2</v>
      </c>
      <c r="J6" s="34"/>
      <c r="K6" s="35">
        <v>7.3541678240740704E-2</v>
      </c>
      <c r="L6" t="s">
        <v>74</v>
      </c>
    </row>
    <row r="7" spans="1:12" x14ac:dyDescent="0.25">
      <c r="A7" s="34" t="s">
        <v>17</v>
      </c>
      <c r="B7" s="34" t="s">
        <v>37</v>
      </c>
      <c r="C7" s="35">
        <v>7.7821157407407401E-2</v>
      </c>
      <c r="D7" s="36">
        <v>45757.794299803201</v>
      </c>
      <c r="E7" s="35">
        <v>0</v>
      </c>
      <c r="F7" s="35">
        <v>2.80606597222222E-2</v>
      </c>
      <c r="G7" s="35">
        <v>3.98670138888889E-2</v>
      </c>
      <c r="H7" s="35">
        <v>5.8917291666666698E-2</v>
      </c>
      <c r="I7" s="35">
        <v>6.4441412037037002E-2</v>
      </c>
      <c r="J7" s="35">
        <v>6.9577025462963002E-2</v>
      </c>
      <c r="K7" s="35">
        <v>7.7821157407407401E-2</v>
      </c>
    </row>
    <row r="8" spans="1:12" x14ac:dyDescent="0.25">
      <c r="A8" s="34" t="s">
        <v>28</v>
      </c>
      <c r="B8" s="34" t="s">
        <v>37</v>
      </c>
      <c r="C8" s="35">
        <v>8.4368668981481501E-2</v>
      </c>
      <c r="D8" s="36">
        <v>45759.420591689799</v>
      </c>
      <c r="E8" s="35">
        <v>0</v>
      </c>
      <c r="F8" s="35">
        <v>3.00049537037037E-2</v>
      </c>
      <c r="G8" s="35">
        <v>4.4553923611111101E-2</v>
      </c>
      <c r="H8" s="35">
        <v>6.2702222222222201E-2</v>
      </c>
      <c r="I8" s="35">
        <v>6.9808055555555595E-2</v>
      </c>
      <c r="J8" s="35">
        <v>7.5525740740740699E-2</v>
      </c>
      <c r="K8" s="35">
        <v>8.4368668981481501E-2</v>
      </c>
    </row>
    <row r="9" spans="1:12" x14ac:dyDescent="0.25">
      <c r="A9" s="34" t="s">
        <v>25</v>
      </c>
      <c r="B9" s="34" t="s">
        <v>37</v>
      </c>
      <c r="C9" s="35">
        <v>7.9250694444444394E-2</v>
      </c>
      <c r="D9" s="36">
        <v>45767.633209178202</v>
      </c>
      <c r="E9" s="35">
        <v>0</v>
      </c>
      <c r="F9" s="35">
        <v>3.0400625000000001E-2</v>
      </c>
      <c r="G9" s="35">
        <v>4.1640671296296297E-2</v>
      </c>
      <c r="H9" s="35">
        <v>5.94230555555555E-2</v>
      </c>
      <c r="I9" s="35">
        <v>6.5002384259259305E-2</v>
      </c>
      <c r="J9" s="35">
        <v>7.0656770833333299E-2</v>
      </c>
      <c r="K9" s="35">
        <v>7.9250694444444394E-2</v>
      </c>
    </row>
    <row r="10" spans="1:12" x14ac:dyDescent="0.25">
      <c r="A10" s="52" t="s">
        <v>54</v>
      </c>
      <c r="B10" s="52" t="s">
        <v>37</v>
      </c>
      <c r="C10" s="53">
        <v>7.6423414351851904E-2</v>
      </c>
      <c r="D10" s="54">
        <v>45775.729716851798</v>
      </c>
      <c r="E10" s="53">
        <v>0</v>
      </c>
      <c r="F10" s="53">
        <v>3.0553449074074101E-2</v>
      </c>
      <c r="G10" s="52"/>
      <c r="H10" s="53">
        <v>5.8982766203703699E-2</v>
      </c>
      <c r="I10" s="53">
        <v>6.38233912037037E-2</v>
      </c>
      <c r="J10" s="53">
        <v>6.8413252314814793E-2</v>
      </c>
      <c r="K10" s="53">
        <v>7.6423414351851904E-2</v>
      </c>
    </row>
    <row r="11" spans="1:12" x14ac:dyDescent="0.25">
      <c r="A11" s="52" t="s">
        <v>44</v>
      </c>
      <c r="B11" s="52" t="s">
        <v>37</v>
      </c>
      <c r="C11" s="53">
        <v>7.4973935185185206E-2</v>
      </c>
      <c r="D11" s="54">
        <v>45785.587222881899</v>
      </c>
      <c r="E11" s="53">
        <v>0</v>
      </c>
      <c r="F11" s="53">
        <v>2.76908333333333E-2</v>
      </c>
      <c r="G11" s="53">
        <v>3.8404178240740702E-2</v>
      </c>
      <c r="H11" s="53">
        <v>5.5947719907407399E-2</v>
      </c>
      <c r="I11" s="53">
        <v>6.1680416666666703E-2</v>
      </c>
      <c r="J11" s="53">
        <v>6.6633692129629593E-2</v>
      </c>
      <c r="K11" s="53">
        <v>7.4973935185185206E-2</v>
      </c>
    </row>
    <row r="12" spans="1:12" x14ac:dyDescent="0.25">
      <c r="A12" s="81" t="s">
        <v>85</v>
      </c>
      <c r="B12" s="81" t="s">
        <v>37</v>
      </c>
      <c r="C12" s="82">
        <v>6.8509386574074099E-2</v>
      </c>
      <c r="D12" s="83">
        <v>45791.497961793997</v>
      </c>
      <c r="E12" s="82">
        <v>0</v>
      </c>
      <c r="F12" s="82">
        <v>2.5814918981481499E-2</v>
      </c>
      <c r="G12" s="82">
        <v>3.59837152777778E-2</v>
      </c>
      <c r="H12" s="82">
        <v>5.1318090277777798E-2</v>
      </c>
      <c r="I12" s="82">
        <v>5.6088055555555599E-2</v>
      </c>
      <c r="J12" s="82">
        <v>6.1169039351851903E-2</v>
      </c>
      <c r="K12" s="82">
        <v>6.8509386574074099E-2</v>
      </c>
    </row>
    <row r="13" spans="1:12" x14ac:dyDescent="0.25">
      <c r="A13" s="84" t="s">
        <v>19</v>
      </c>
      <c r="B13" s="84" t="s">
        <v>37</v>
      </c>
      <c r="C13" s="85">
        <v>6.8127384259259294E-2</v>
      </c>
      <c r="D13" s="86">
        <v>45799.616011168997</v>
      </c>
      <c r="E13" s="85">
        <v>0</v>
      </c>
      <c r="F13" s="85">
        <v>2.47371875E-2</v>
      </c>
      <c r="G13" s="85">
        <v>3.5389849537036999E-2</v>
      </c>
      <c r="H13" s="85">
        <v>5.1289305555555602E-2</v>
      </c>
      <c r="I13" s="85">
        <v>5.5936354166666702E-2</v>
      </c>
      <c r="J13" s="85">
        <v>6.0494837962962997E-2</v>
      </c>
      <c r="K13" s="85">
        <v>6.8127384259259294E-2</v>
      </c>
    </row>
    <row r="14" spans="1:12" x14ac:dyDescent="0.25">
      <c r="A14" s="84" t="s">
        <v>76</v>
      </c>
      <c r="B14" s="84" t="s">
        <v>37</v>
      </c>
      <c r="C14" s="85">
        <v>7.8287546296296306E-2</v>
      </c>
      <c r="D14" s="86">
        <v>45802.444029050901</v>
      </c>
      <c r="E14" s="85">
        <v>0</v>
      </c>
      <c r="F14" s="85">
        <v>2.5575196759259299E-2</v>
      </c>
      <c r="G14" s="85">
        <v>3.6513321759259303E-2</v>
      </c>
      <c r="H14" s="85">
        <v>5.8801608796296298E-2</v>
      </c>
      <c r="I14" s="85">
        <v>6.5253819444444403E-2</v>
      </c>
      <c r="J14" s="85">
        <v>7.0522534722222197E-2</v>
      </c>
      <c r="K14" s="85">
        <v>7.8286446759259207E-2</v>
      </c>
    </row>
    <row r="15" spans="1:12" x14ac:dyDescent="0.25">
      <c r="A15" s="84" t="s">
        <v>103</v>
      </c>
      <c r="B15" s="84" t="s">
        <v>37</v>
      </c>
      <c r="C15" s="85">
        <v>7.7598414351851802E-2</v>
      </c>
      <c r="D15" s="86">
        <v>45812.6463880093</v>
      </c>
      <c r="E15" s="85">
        <v>0</v>
      </c>
      <c r="F15" s="85">
        <v>3.1017905092592599E-2</v>
      </c>
      <c r="G15" s="85">
        <v>4.1805983796296298E-2</v>
      </c>
      <c r="H15" s="85">
        <v>6.0112696759259301E-2</v>
      </c>
      <c r="I15" s="85">
        <v>6.5994849537037006E-2</v>
      </c>
      <c r="J15" s="85">
        <v>7.00030092592593E-2</v>
      </c>
      <c r="K15" s="85">
        <v>7.7598414351851802E-2</v>
      </c>
    </row>
    <row r="16" spans="1:12" x14ac:dyDescent="0.25">
      <c r="A16" s="84" t="s">
        <v>104</v>
      </c>
      <c r="B16" s="84" t="s">
        <v>37</v>
      </c>
      <c r="C16" s="85">
        <v>7.7511840277777799E-2</v>
      </c>
      <c r="D16" s="86">
        <v>45812.646481701398</v>
      </c>
      <c r="E16" s="85">
        <v>0</v>
      </c>
      <c r="F16" s="85">
        <v>3.0790347222222202E-2</v>
      </c>
      <c r="G16" s="85">
        <v>4.1775648148148201E-2</v>
      </c>
      <c r="H16" s="85">
        <v>5.9339432870370398E-2</v>
      </c>
      <c r="I16" s="85">
        <v>6.5348842592592604E-2</v>
      </c>
      <c r="J16" s="85">
        <v>6.9838425925925901E-2</v>
      </c>
      <c r="K16" s="85">
        <v>7.7511840277777799E-2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33BC-C649-432F-B950-F1C420F34B56}">
  <dimension ref="A1:K34"/>
  <sheetViews>
    <sheetView topLeftCell="A2" workbookViewId="0">
      <selection activeCell="K35" sqref="K35"/>
    </sheetView>
  </sheetViews>
  <sheetFormatPr defaultRowHeight="15" x14ac:dyDescent="0.25"/>
  <cols>
    <col min="2" max="2" width="24.42578125" bestFit="1" customWidth="1"/>
    <col min="3" max="3" width="11.140625" bestFit="1" customWidth="1"/>
    <col min="4" max="4" width="18" bestFit="1" customWidth="1"/>
    <col min="5" max="5" width="28.28515625" bestFit="1" customWidth="1"/>
    <col min="6" max="6" width="11.5703125" bestFit="1" customWidth="1"/>
    <col min="7" max="7" width="33" bestFit="1" customWidth="1"/>
    <col min="8" max="8" width="15.5703125" bestFit="1" customWidth="1"/>
    <col min="9" max="9" width="22.28515625" bestFit="1" customWidth="1"/>
    <col min="10" max="10" width="20" bestFit="1" customWidth="1"/>
  </cols>
  <sheetData>
    <row r="1" spans="1:11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49</v>
      </c>
      <c r="G1" s="37" t="s">
        <v>50</v>
      </c>
      <c r="H1" s="37" t="s">
        <v>51</v>
      </c>
      <c r="I1" s="37" t="s">
        <v>52</v>
      </c>
      <c r="J1" s="37" t="s">
        <v>27</v>
      </c>
    </row>
    <row r="2" spans="1:11" x14ac:dyDescent="0.25">
      <c r="A2" s="37" t="s">
        <v>23</v>
      </c>
      <c r="B2" s="37" t="s">
        <v>53</v>
      </c>
      <c r="C2" s="38">
        <v>0.11112128472222201</v>
      </c>
      <c r="D2" s="39">
        <v>45750.448388807898</v>
      </c>
      <c r="E2" s="38">
        <v>0</v>
      </c>
      <c r="F2" s="38">
        <v>2.46842013888889E-2</v>
      </c>
      <c r="G2" s="38">
        <v>5.9096099537036997E-2</v>
      </c>
      <c r="H2" s="38">
        <v>7.9072430555555601E-2</v>
      </c>
      <c r="I2" s="38">
        <v>8.9803877314814803E-2</v>
      </c>
      <c r="J2" s="38">
        <v>0.11112128472222201</v>
      </c>
    </row>
    <row r="3" spans="1:11" x14ac:dyDescent="0.25">
      <c r="A3" s="37" t="s">
        <v>42</v>
      </c>
      <c r="B3" s="37" t="s">
        <v>53</v>
      </c>
      <c r="C3" s="38">
        <v>8.5636631944444402E-2</v>
      </c>
      <c r="D3" s="39">
        <v>45750.627173125002</v>
      </c>
      <c r="E3" s="38">
        <v>0</v>
      </c>
      <c r="F3" s="38">
        <v>2.05787268518519E-2</v>
      </c>
      <c r="G3" s="38">
        <v>4.2013900462963001E-2</v>
      </c>
      <c r="H3" s="38">
        <v>5.8020752314814801E-2</v>
      </c>
      <c r="I3" s="38">
        <v>6.7893414351851894E-2</v>
      </c>
      <c r="J3" s="38">
        <v>8.5636631944444402E-2</v>
      </c>
    </row>
    <row r="4" spans="1:11" x14ac:dyDescent="0.25">
      <c r="A4" s="37" t="s">
        <v>54</v>
      </c>
      <c r="B4" s="37" t="s">
        <v>53</v>
      </c>
      <c r="C4" s="38">
        <v>8.1500636574074095E-2</v>
      </c>
      <c r="D4" s="39">
        <v>45751.577064386598</v>
      </c>
      <c r="E4" s="38">
        <v>0</v>
      </c>
      <c r="F4" s="38">
        <v>1.84419212962963E-2</v>
      </c>
      <c r="G4" s="38">
        <v>3.96941435185185E-2</v>
      </c>
      <c r="H4" s="38">
        <v>5.5947476851851898E-2</v>
      </c>
      <c r="I4" s="38">
        <v>6.5172407407407401E-2</v>
      </c>
      <c r="J4" s="38">
        <v>8.1500636574074095E-2</v>
      </c>
    </row>
    <row r="5" spans="1:11" x14ac:dyDescent="0.25">
      <c r="A5" s="37" t="s">
        <v>44</v>
      </c>
      <c r="B5" s="37" t="s">
        <v>53</v>
      </c>
      <c r="C5" s="38">
        <v>7.8633530092592593E-2</v>
      </c>
      <c r="D5" s="39">
        <v>45751.669438356497</v>
      </c>
      <c r="E5" s="38">
        <v>0</v>
      </c>
      <c r="F5" s="38">
        <v>2.0780891203703699E-2</v>
      </c>
      <c r="G5" s="38">
        <v>4.0895416666666698E-2</v>
      </c>
      <c r="H5" s="38">
        <v>5.64918518518518E-2</v>
      </c>
      <c r="I5" s="38">
        <v>6.5972511574074105E-2</v>
      </c>
      <c r="J5" s="38">
        <v>7.8633530092592593E-2</v>
      </c>
    </row>
    <row r="6" spans="1:11" x14ac:dyDescent="0.25">
      <c r="A6" s="37" t="s">
        <v>55</v>
      </c>
      <c r="B6" s="37" t="s">
        <v>53</v>
      </c>
      <c r="C6" s="38">
        <v>0.110132349537037</v>
      </c>
      <c r="D6" s="39">
        <v>45752.573700243098</v>
      </c>
      <c r="E6" s="38">
        <v>0</v>
      </c>
      <c r="F6" s="38">
        <v>2.6851990740740701E-2</v>
      </c>
      <c r="G6" s="38">
        <v>5.2245740740740697E-2</v>
      </c>
      <c r="H6" s="37"/>
      <c r="I6" s="38">
        <v>9.1886793981481502E-2</v>
      </c>
      <c r="J6" s="38">
        <v>0.110132349537037</v>
      </c>
      <c r="K6" t="s">
        <v>74</v>
      </c>
    </row>
    <row r="7" spans="1:11" x14ac:dyDescent="0.25">
      <c r="A7" s="37" t="s">
        <v>56</v>
      </c>
      <c r="B7" s="37" t="s">
        <v>53</v>
      </c>
      <c r="C7" s="38">
        <v>0.127965902777778</v>
      </c>
      <c r="D7" s="39">
        <v>45759.460084270802</v>
      </c>
      <c r="E7" s="38">
        <v>0</v>
      </c>
      <c r="F7" s="38">
        <v>2.8674837962962999E-2</v>
      </c>
      <c r="G7" s="38">
        <v>5.7868472222222203E-2</v>
      </c>
      <c r="H7" s="38">
        <v>8.3186956018518499E-2</v>
      </c>
      <c r="I7" s="38">
        <v>0.108446238425926</v>
      </c>
      <c r="J7" s="38">
        <v>0.127965902777778</v>
      </c>
    </row>
    <row r="8" spans="1:11" s="84" customFormat="1" x14ac:dyDescent="0.25">
      <c r="A8" s="84" t="s">
        <v>73</v>
      </c>
      <c r="B8" s="84" t="s">
        <v>53</v>
      </c>
      <c r="C8" s="85">
        <v>0.127965902777778</v>
      </c>
      <c r="D8" s="86">
        <v>45759.460084270802</v>
      </c>
      <c r="E8" s="85">
        <v>0</v>
      </c>
      <c r="F8" s="85">
        <v>2.8674837962962999E-2</v>
      </c>
      <c r="G8" s="85">
        <v>5.7868472222222203E-2</v>
      </c>
      <c r="H8" s="85">
        <v>8.3186956018518499E-2</v>
      </c>
      <c r="I8" s="85">
        <v>0.108446238425926</v>
      </c>
      <c r="J8" s="85">
        <v>0.127965902777778</v>
      </c>
    </row>
    <row r="9" spans="1:11" x14ac:dyDescent="0.25">
      <c r="A9" s="37" t="s">
        <v>57</v>
      </c>
      <c r="B9" s="37" t="s">
        <v>53</v>
      </c>
      <c r="C9" s="38">
        <v>0.134106030092593</v>
      </c>
      <c r="D9" s="39">
        <v>45759.481144675898</v>
      </c>
      <c r="E9" s="38">
        <v>0</v>
      </c>
      <c r="F9" s="38">
        <v>2.5187349537036999E-2</v>
      </c>
      <c r="G9" s="38">
        <v>6.1927442129629598E-2</v>
      </c>
      <c r="H9" s="38">
        <v>9.2504594907407395E-2</v>
      </c>
      <c r="I9" s="38">
        <v>0.107751608796296</v>
      </c>
      <c r="J9" s="38">
        <v>0.134106030092593</v>
      </c>
    </row>
    <row r="10" spans="1:11" x14ac:dyDescent="0.25">
      <c r="A10" s="37" t="s">
        <v>58</v>
      </c>
      <c r="B10" s="37" t="s">
        <v>53</v>
      </c>
      <c r="C10" s="38">
        <v>0.13398094907407401</v>
      </c>
      <c r="D10" s="39">
        <v>45759.4812070833</v>
      </c>
      <c r="E10" s="38">
        <v>0</v>
      </c>
      <c r="F10" s="38">
        <v>2.5105162037036999E-2</v>
      </c>
      <c r="G10" s="38">
        <v>6.19332523148148E-2</v>
      </c>
      <c r="H10" s="38">
        <v>9.2471215277777796E-2</v>
      </c>
      <c r="I10" s="38">
        <v>0.107141365740741</v>
      </c>
      <c r="J10" s="38">
        <v>0.13398094907407401</v>
      </c>
    </row>
    <row r="11" spans="1:11" x14ac:dyDescent="0.25">
      <c r="A11" s="37" t="s">
        <v>7</v>
      </c>
      <c r="B11" s="37" t="s">
        <v>53</v>
      </c>
      <c r="C11" s="38">
        <v>0.14095976851851899</v>
      </c>
      <c r="D11" s="39">
        <v>45759.570380451398</v>
      </c>
      <c r="E11" s="38">
        <v>0</v>
      </c>
      <c r="F11" s="38">
        <v>2.7673368055555599E-2</v>
      </c>
      <c r="G11" s="38">
        <v>6.6192280092592606E-2</v>
      </c>
      <c r="H11" s="38">
        <v>9.3390613425925903E-2</v>
      </c>
      <c r="I11" s="38">
        <v>0.121006805555556</v>
      </c>
      <c r="J11" s="38">
        <v>0.14095976851851899</v>
      </c>
    </row>
    <row r="12" spans="1:11" x14ac:dyDescent="0.25">
      <c r="A12" s="37" t="s">
        <v>24</v>
      </c>
      <c r="B12" s="37" t="s">
        <v>53</v>
      </c>
      <c r="C12" s="38">
        <v>0.107335451388889</v>
      </c>
      <c r="D12" s="39">
        <v>45760.471039525502</v>
      </c>
      <c r="E12" s="38">
        <v>0</v>
      </c>
      <c r="F12" s="38">
        <v>2.1561539351851799E-2</v>
      </c>
      <c r="G12" s="38">
        <v>4.7569594907407399E-2</v>
      </c>
      <c r="H12" s="38">
        <v>7.2575243055555599E-2</v>
      </c>
      <c r="I12" s="38">
        <v>9.2486354166666701E-2</v>
      </c>
      <c r="J12" s="38">
        <v>0.107335451388889</v>
      </c>
    </row>
    <row r="13" spans="1:11" x14ac:dyDescent="0.25">
      <c r="A13" s="37" t="s">
        <v>46</v>
      </c>
      <c r="B13" s="37" t="s">
        <v>53</v>
      </c>
      <c r="C13" s="38">
        <v>0.10737478009259301</v>
      </c>
      <c r="D13" s="39">
        <v>45760.471446516203</v>
      </c>
      <c r="E13" s="38">
        <v>0</v>
      </c>
      <c r="F13" s="38">
        <v>2.1302361111111098E-2</v>
      </c>
      <c r="G13" s="38">
        <v>4.7062881944444399E-2</v>
      </c>
      <c r="H13" s="38">
        <v>7.20538657407407E-2</v>
      </c>
      <c r="I13" s="38">
        <v>9.1949803240740702E-2</v>
      </c>
      <c r="J13" s="38">
        <v>0.10737478009259301</v>
      </c>
    </row>
    <row r="14" spans="1:11" x14ac:dyDescent="0.25">
      <c r="A14" s="37" t="s">
        <v>21</v>
      </c>
      <c r="B14" s="37" t="s">
        <v>53</v>
      </c>
      <c r="C14" s="38">
        <v>8.8973738425925902E-2</v>
      </c>
      <c r="D14" s="39">
        <v>45760.4882481366</v>
      </c>
      <c r="E14" s="38">
        <v>0</v>
      </c>
      <c r="F14" s="38">
        <v>1.83998842592593E-2</v>
      </c>
      <c r="G14" s="38">
        <v>4.2712847222222197E-2</v>
      </c>
      <c r="H14" s="38">
        <v>6.3301527777777797E-2</v>
      </c>
      <c r="I14" s="38">
        <v>7.5341817129629604E-2</v>
      </c>
      <c r="J14" s="38">
        <v>8.8973275462963006E-2</v>
      </c>
    </row>
    <row r="15" spans="1:11" x14ac:dyDescent="0.25">
      <c r="A15" s="37" t="s">
        <v>6</v>
      </c>
      <c r="B15" s="37" t="s">
        <v>53</v>
      </c>
      <c r="C15" s="38">
        <v>0.113435277777778</v>
      </c>
      <c r="D15" s="39">
        <v>45763.6454764468</v>
      </c>
      <c r="E15" s="38">
        <v>0</v>
      </c>
      <c r="F15" s="38">
        <v>2.1842881944444399E-2</v>
      </c>
      <c r="G15" s="38">
        <v>5.3801956018518497E-2</v>
      </c>
      <c r="H15" s="38">
        <v>8.2877824074074097E-2</v>
      </c>
      <c r="I15" s="38">
        <v>9.7328425925925902E-2</v>
      </c>
      <c r="J15" s="38">
        <v>0.113434814814815</v>
      </c>
    </row>
    <row r="16" spans="1:11" x14ac:dyDescent="0.25">
      <c r="A16" s="37" t="s">
        <v>48</v>
      </c>
      <c r="B16" s="37" t="s">
        <v>53</v>
      </c>
      <c r="C16" s="38">
        <v>8.8112789351851906E-2</v>
      </c>
      <c r="D16" s="39">
        <v>45767.4169709259</v>
      </c>
      <c r="E16" s="38">
        <v>0</v>
      </c>
      <c r="F16" s="38">
        <v>2.0891701388888899E-2</v>
      </c>
      <c r="G16" s="37"/>
      <c r="H16" s="38">
        <v>6.1357118055555597E-2</v>
      </c>
      <c r="I16" s="38">
        <v>7.3077986111111104E-2</v>
      </c>
      <c r="J16" s="38">
        <v>8.8112789351851906E-2</v>
      </c>
      <c r="K16" t="s">
        <v>74</v>
      </c>
    </row>
    <row r="17" spans="1:11" x14ac:dyDescent="0.25">
      <c r="A17" s="37" t="s">
        <v>39</v>
      </c>
      <c r="B17" s="37" t="s">
        <v>53</v>
      </c>
      <c r="C17" s="38">
        <v>8.7012534722222201E-2</v>
      </c>
      <c r="D17" s="39">
        <v>45767.417851794002</v>
      </c>
      <c r="E17" s="38">
        <v>0</v>
      </c>
      <c r="F17" s="38">
        <v>1.9676064814814799E-2</v>
      </c>
      <c r="G17" s="37"/>
      <c r="H17" s="38">
        <v>6.0000231481481502E-2</v>
      </c>
      <c r="I17" s="38">
        <v>7.2036921296296297E-2</v>
      </c>
      <c r="J17" s="38">
        <v>8.7012534722222201E-2</v>
      </c>
      <c r="K17" t="s">
        <v>74</v>
      </c>
    </row>
    <row r="18" spans="1:11" x14ac:dyDescent="0.25">
      <c r="A18" s="55" t="s">
        <v>25</v>
      </c>
      <c r="B18" s="55" t="s">
        <v>53</v>
      </c>
      <c r="C18" s="56">
        <v>8.7602222222222206E-2</v>
      </c>
      <c r="D18" s="57">
        <v>45768.678311585601</v>
      </c>
      <c r="E18" s="56">
        <v>0</v>
      </c>
      <c r="F18" s="56">
        <v>1.9792384259259301E-2</v>
      </c>
      <c r="G18" s="56">
        <v>4.1847395833333301E-2</v>
      </c>
      <c r="H18" s="56">
        <v>6.2711331018518501E-2</v>
      </c>
      <c r="I18" s="56">
        <v>7.3589537037036995E-2</v>
      </c>
      <c r="J18" s="56">
        <v>8.7602222222222206E-2</v>
      </c>
    </row>
    <row r="19" spans="1:11" x14ac:dyDescent="0.25">
      <c r="A19" s="55" t="s">
        <v>82</v>
      </c>
      <c r="B19" s="55" t="s">
        <v>53</v>
      </c>
      <c r="C19" s="56">
        <v>9.3966030092592606E-2</v>
      </c>
      <c r="D19" s="57">
        <v>45770.380398298599</v>
      </c>
      <c r="E19" s="56">
        <v>0</v>
      </c>
      <c r="F19" s="56">
        <v>2.35293402777778E-2</v>
      </c>
      <c r="G19" s="56">
        <v>4.8356828703703697E-2</v>
      </c>
      <c r="H19" s="56">
        <v>6.5816180555555603E-2</v>
      </c>
      <c r="I19" s="56">
        <v>7.8017442129629605E-2</v>
      </c>
      <c r="J19" s="56">
        <v>9.3966030092592606E-2</v>
      </c>
    </row>
    <row r="20" spans="1:11" x14ac:dyDescent="0.25">
      <c r="A20" s="55" t="s">
        <v>19</v>
      </c>
      <c r="B20" s="55" t="s">
        <v>53</v>
      </c>
      <c r="C20" s="56">
        <v>7.5151805555555506E-2</v>
      </c>
      <c r="D20" s="57">
        <v>45770.613248402798</v>
      </c>
      <c r="E20" s="56">
        <v>0</v>
      </c>
      <c r="F20" s="56">
        <v>1.7510856481481499E-2</v>
      </c>
      <c r="G20" s="55"/>
      <c r="H20" s="56">
        <v>5.31178125E-2</v>
      </c>
      <c r="I20" s="56">
        <v>6.1935856481481498E-2</v>
      </c>
      <c r="J20" s="56">
        <v>7.5151805555555506E-2</v>
      </c>
    </row>
    <row r="21" spans="1:11" x14ac:dyDescent="0.25">
      <c r="A21" s="55" t="s">
        <v>5</v>
      </c>
      <c r="B21" s="55" t="s">
        <v>53</v>
      </c>
      <c r="C21" s="56">
        <v>9.3981331018518494E-2</v>
      </c>
      <c r="D21" s="57">
        <v>45770.703209131898</v>
      </c>
      <c r="E21" s="56">
        <v>0</v>
      </c>
      <c r="F21" s="56">
        <v>2.2061504629629601E-2</v>
      </c>
      <c r="G21" s="56">
        <v>4.6150208333333297E-2</v>
      </c>
      <c r="H21" s="56">
        <v>6.5884409722222204E-2</v>
      </c>
      <c r="I21" s="56">
        <v>7.7571249999999994E-2</v>
      </c>
      <c r="J21" s="56">
        <v>9.3981331018518494E-2</v>
      </c>
    </row>
    <row r="22" spans="1:11" x14ac:dyDescent="0.25">
      <c r="A22" s="55" t="s">
        <v>79</v>
      </c>
      <c r="B22" s="55" t="s">
        <v>53</v>
      </c>
      <c r="C22" s="56">
        <v>8.3543518518518503E-2</v>
      </c>
      <c r="D22" s="57">
        <v>45774.346277708297</v>
      </c>
      <c r="E22" s="56">
        <v>0</v>
      </c>
      <c r="F22" s="56">
        <v>1.9640138888888901E-2</v>
      </c>
      <c r="G22" s="56">
        <v>4.0750833333333299E-2</v>
      </c>
      <c r="H22" s="56">
        <v>5.7418344907407402E-2</v>
      </c>
      <c r="I22" s="56">
        <v>6.9814212962963001E-2</v>
      </c>
      <c r="J22" s="56">
        <v>8.3543518518518503E-2</v>
      </c>
    </row>
    <row r="23" spans="1:11" x14ac:dyDescent="0.25">
      <c r="A23" s="55" t="s">
        <v>38</v>
      </c>
      <c r="B23" s="55" t="s">
        <v>53</v>
      </c>
      <c r="C23" s="56">
        <v>9.3252453703703705E-2</v>
      </c>
      <c r="D23" s="57">
        <v>45774.385544201403</v>
      </c>
      <c r="E23" s="56">
        <v>0</v>
      </c>
      <c r="F23" s="56">
        <v>1.8796145833333298E-2</v>
      </c>
      <c r="G23" s="56">
        <v>4.1307731481481501E-2</v>
      </c>
      <c r="H23" s="56">
        <v>6.2719942129629599E-2</v>
      </c>
      <c r="I23" s="56">
        <v>7.6239560185185198E-2</v>
      </c>
      <c r="J23" s="56">
        <v>9.3252453703703705E-2</v>
      </c>
    </row>
    <row r="24" spans="1:11" x14ac:dyDescent="0.25">
      <c r="A24" s="55" t="s">
        <v>83</v>
      </c>
      <c r="B24" s="55" t="s">
        <v>53</v>
      </c>
      <c r="C24" s="56">
        <v>0.14058887731481501</v>
      </c>
      <c r="D24" s="57">
        <v>45774.5220575926</v>
      </c>
      <c r="E24" s="56">
        <v>0</v>
      </c>
      <c r="F24" s="56">
        <v>2.40553935185185E-2</v>
      </c>
      <c r="G24" s="56">
        <v>4.78515393518519E-2</v>
      </c>
      <c r="H24" s="56">
        <v>6.3889664351851894E-2</v>
      </c>
      <c r="I24" s="56">
        <v>0.12188120370370401</v>
      </c>
      <c r="J24" s="56">
        <v>0.14058887731481501</v>
      </c>
    </row>
    <row r="25" spans="1:11" x14ac:dyDescent="0.25">
      <c r="A25" s="55" t="s">
        <v>76</v>
      </c>
      <c r="B25" s="55" t="s">
        <v>53</v>
      </c>
      <c r="C25" s="56">
        <v>8.9333831018518495E-2</v>
      </c>
      <c r="D25" s="57">
        <v>45774.601991157397</v>
      </c>
      <c r="E25" s="56">
        <v>0</v>
      </c>
      <c r="F25" s="56">
        <v>1.9173668981481502E-2</v>
      </c>
      <c r="G25" s="56">
        <v>4.1232685185185199E-2</v>
      </c>
      <c r="H25" s="56">
        <v>5.8062268518518499E-2</v>
      </c>
      <c r="I25" s="56">
        <v>7.0187696759259205E-2</v>
      </c>
      <c r="J25" s="56">
        <v>8.9333831018518495E-2</v>
      </c>
    </row>
    <row r="26" spans="1:11" x14ac:dyDescent="0.25">
      <c r="A26" s="55" t="s">
        <v>45</v>
      </c>
      <c r="B26" s="55" t="s">
        <v>53</v>
      </c>
      <c r="C26" s="56">
        <v>0.1178846875</v>
      </c>
      <c r="D26" s="57">
        <v>45774.602943275502</v>
      </c>
      <c r="E26" s="56">
        <v>0</v>
      </c>
      <c r="F26" s="56">
        <v>3.4321180555555601E-2</v>
      </c>
      <c r="G26" s="56">
        <v>6.0831284722222198E-2</v>
      </c>
      <c r="H26" s="56">
        <v>8.7326655092592603E-2</v>
      </c>
      <c r="I26" s="56">
        <v>0.101278136574074</v>
      </c>
      <c r="J26" s="56">
        <v>0.1178846875</v>
      </c>
    </row>
    <row r="27" spans="1:11" x14ac:dyDescent="0.25">
      <c r="A27" s="55" t="s">
        <v>18</v>
      </c>
      <c r="B27" s="55" t="s">
        <v>53</v>
      </c>
      <c r="C27" s="56">
        <v>8.1679571759259301E-2</v>
      </c>
      <c r="D27" s="57">
        <v>45776.638583136599</v>
      </c>
      <c r="E27" s="56">
        <v>0</v>
      </c>
      <c r="F27" s="56">
        <v>2.06282407407407E-2</v>
      </c>
      <c r="G27" s="56">
        <v>4.1404537037036997E-2</v>
      </c>
      <c r="H27" s="56">
        <v>5.7905636574074097E-2</v>
      </c>
      <c r="I27" s="56">
        <v>6.7791192129629599E-2</v>
      </c>
      <c r="J27" s="56">
        <v>8.1679571759259301E-2</v>
      </c>
    </row>
    <row r="28" spans="1:11" x14ac:dyDescent="0.25">
      <c r="A28" s="55" t="s">
        <v>77</v>
      </c>
      <c r="B28" s="55" t="s">
        <v>53</v>
      </c>
      <c r="C28" s="56">
        <v>9.3446990740740699E-2</v>
      </c>
      <c r="D28" s="57">
        <v>45777.4711615509</v>
      </c>
      <c r="E28" s="56">
        <v>0</v>
      </c>
      <c r="F28" s="56">
        <v>3.2955115740740698E-2</v>
      </c>
      <c r="G28" s="56">
        <v>5.4984918981481501E-2</v>
      </c>
      <c r="H28" s="56">
        <v>7.0503020833333305E-2</v>
      </c>
      <c r="I28" s="56">
        <v>7.9805092592592594E-2</v>
      </c>
      <c r="J28" s="56">
        <v>9.3446990740740699E-2</v>
      </c>
    </row>
    <row r="29" spans="1:11" x14ac:dyDescent="0.25">
      <c r="A29" s="78" t="s">
        <v>101</v>
      </c>
      <c r="B29" s="78" t="s">
        <v>53</v>
      </c>
      <c r="C29" s="79">
        <v>9.2081805555555604E-2</v>
      </c>
      <c r="D29" s="80">
        <v>45788.484524895801</v>
      </c>
      <c r="E29" s="79">
        <v>0</v>
      </c>
      <c r="F29" s="79">
        <v>2.20431944444444E-2</v>
      </c>
      <c r="G29" s="79">
        <v>4.6517800925925903E-2</v>
      </c>
      <c r="H29" s="79">
        <v>6.5229039351851897E-2</v>
      </c>
      <c r="I29" s="79">
        <v>7.5162465277777799E-2</v>
      </c>
      <c r="J29" s="79">
        <v>9.2081805555555604E-2</v>
      </c>
    </row>
    <row r="30" spans="1:11" x14ac:dyDescent="0.25">
      <c r="A30" s="78" t="s">
        <v>83</v>
      </c>
      <c r="B30" s="78" t="s">
        <v>53</v>
      </c>
      <c r="C30" s="79">
        <v>9.19443402777778E-2</v>
      </c>
      <c r="D30" s="80">
        <v>45788.484562303202</v>
      </c>
      <c r="E30" s="79">
        <v>0</v>
      </c>
      <c r="F30" s="79">
        <v>2.2502291666666702E-2</v>
      </c>
      <c r="G30" s="79">
        <v>4.6341712962963001E-2</v>
      </c>
      <c r="H30" s="79">
        <v>6.4998379629629593E-2</v>
      </c>
      <c r="I30" s="79">
        <v>7.5127650462963005E-2</v>
      </c>
      <c r="J30" s="79">
        <v>9.19443402777778E-2</v>
      </c>
    </row>
    <row r="31" spans="1:11" x14ac:dyDescent="0.25">
      <c r="A31" s="84" t="s">
        <v>102</v>
      </c>
      <c r="B31" s="84" t="s">
        <v>53</v>
      </c>
      <c r="C31" s="85">
        <v>0.10084401620370401</v>
      </c>
      <c r="D31" s="86">
        <v>45808.271156608796</v>
      </c>
      <c r="E31" s="85">
        <v>0</v>
      </c>
      <c r="F31" s="85">
        <v>2.1310983796296298E-2</v>
      </c>
      <c r="G31" s="85">
        <v>4.4115300925925902E-2</v>
      </c>
      <c r="H31" s="85">
        <v>6.3869699074074096E-2</v>
      </c>
      <c r="I31" s="85">
        <v>7.6431053240740704E-2</v>
      </c>
      <c r="J31" s="85">
        <v>0.10084401620370401</v>
      </c>
    </row>
    <row r="32" spans="1:11" x14ac:dyDescent="0.25">
      <c r="A32" s="84" t="s">
        <v>65</v>
      </c>
      <c r="B32" s="84" t="s">
        <v>53</v>
      </c>
      <c r="C32" s="85">
        <v>9.5768715277777805E-2</v>
      </c>
      <c r="D32" s="86">
        <v>45812.344167893498</v>
      </c>
      <c r="E32" s="85">
        <v>0</v>
      </c>
      <c r="F32" s="85">
        <v>2.1690150462963E-2</v>
      </c>
      <c r="G32" s="85">
        <v>4.4842025462963002E-2</v>
      </c>
      <c r="H32" s="85">
        <v>6.5196064814814797E-2</v>
      </c>
      <c r="I32" s="85">
        <v>7.7886990740740694E-2</v>
      </c>
      <c r="J32" s="85">
        <v>9.5768715277777805E-2</v>
      </c>
    </row>
    <row r="33" spans="1:11" x14ac:dyDescent="0.25">
      <c r="A33" s="84" t="s">
        <v>105</v>
      </c>
      <c r="B33" s="84" t="s">
        <v>53</v>
      </c>
      <c r="C33" s="85">
        <v>0.104450532407407</v>
      </c>
      <c r="D33" s="86">
        <v>45812.689522511602</v>
      </c>
      <c r="E33" s="85">
        <v>0</v>
      </c>
      <c r="F33" s="84"/>
      <c r="G33" s="84"/>
      <c r="H33" s="84"/>
      <c r="I33" s="84"/>
      <c r="J33" s="85">
        <v>0.104450532407407</v>
      </c>
      <c r="K33" t="s">
        <v>119</v>
      </c>
    </row>
    <row r="34" spans="1:11" x14ac:dyDescent="0.25">
      <c r="A34" s="84" t="s">
        <v>105</v>
      </c>
      <c r="B34" s="84" t="s">
        <v>53</v>
      </c>
      <c r="C34" s="85">
        <v>1.27314814814815E-7</v>
      </c>
      <c r="D34" s="86">
        <v>45812.794708275498</v>
      </c>
      <c r="E34" s="84"/>
      <c r="F34" s="84"/>
      <c r="G34" s="84"/>
      <c r="H34" s="84"/>
      <c r="I34" s="84"/>
      <c r="J34" s="85">
        <v>0</v>
      </c>
      <c r="K34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606C-25D6-4448-B564-BEBDEED4B9F0}">
  <dimension ref="A1:M12"/>
  <sheetViews>
    <sheetView workbookViewId="0">
      <selection activeCell="F25" sqref="F25"/>
    </sheetView>
  </sheetViews>
  <sheetFormatPr defaultRowHeight="15" x14ac:dyDescent="0.25"/>
  <cols>
    <col min="1" max="1" width="8.85546875" bestFit="1" customWidth="1"/>
    <col min="2" max="2" width="23.28515625" bestFit="1" customWidth="1"/>
    <col min="3" max="3" width="11.140625" bestFit="1" customWidth="1"/>
    <col min="4" max="4" width="18" bestFit="1" customWidth="1"/>
    <col min="5" max="5" width="28.28515625" bestFit="1" customWidth="1"/>
    <col min="6" max="6" width="11" bestFit="1" customWidth="1"/>
    <col min="7" max="7" width="33" bestFit="1" customWidth="1"/>
    <col min="8" max="8" width="26.7109375" bestFit="1" customWidth="1"/>
    <col min="9" max="9" width="12.85546875" bestFit="1" customWidth="1"/>
    <col min="10" max="10" width="14.7109375" bestFit="1" customWidth="1"/>
    <col min="11" max="11" width="28.5703125" bestFit="1" customWidth="1"/>
    <col min="12" max="12" width="15.5703125" bestFit="1" customWidth="1"/>
    <col min="13" max="13" width="20" bestFit="1" customWidth="1"/>
  </cols>
  <sheetData>
    <row r="1" spans="1:13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59</v>
      </c>
      <c r="G1" s="40" t="s">
        <v>50</v>
      </c>
      <c r="H1" s="40" t="s">
        <v>60</v>
      </c>
      <c r="I1" s="40" t="s">
        <v>61</v>
      </c>
      <c r="J1" s="40" t="s">
        <v>62</v>
      </c>
      <c r="K1" s="40" t="s">
        <v>63</v>
      </c>
      <c r="L1" s="40" t="s">
        <v>51</v>
      </c>
      <c r="M1" s="40" t="s">
        <v>27</v>
      </c>
    </row>
    <row r="2" spans="1:13" x14ac:dyDescent="0.25">
      <c r="A2" s="40" t="s">
        <v>25</v>
      </c>
      <c r="B2" s="40" t="s">
        <v>64</v>
      </c>
      <c r="C2" s="41">
        <v>0.20413725694444401</v>
      </c>
      <c r="D2" s="42">
        <v>45759.498742453703</v>
      </c>
      <c r="E2" s="41">
        <v>0</v>
      </c>
      <c r="F2" s="41">
        <v>4.3684652777777798E-2</v>
      </c>
      <c r="G2" s="41">
        <v>7.0035821759259306E-2</v>
      </c>
      <c r="H2" s="41">
        <v>8.2470127314814803E-2</v>
      </c>
      <c r="I2" s="41">
        <v>0.10101741898148101</v>
      </c>
      <c r="J2" s="41">
        <v>0.13346659722222201</v>
      </c>
      <c r="K2" s="41">
        <v>0.15160731481481499</v>
      </c>
      <c r="L2" s="41">
        <v>0.179460381944444</v>
      </c>
      <c r="M2" s="41">
        <v>0.20413725694444401</v>
      </c>
    </row>
    <row r="3" spans="1:13" x14ac:dyDescent="0.25">
      <c r="A3" s="40" t="s">
        <v>38</v>
      </c>
      <c r="B3" s="40" t="s">
        <v>64</v>
      </c>
      <c r="C3" s="41">
        <v>0.196946412037037</v>
      </c>
      <c r="D3" s="42">
        <v>45760.398215150497</v>
      </c>
      <c r="E3" s="41">
        <v>0</v>
      </c>
      <c r="F3" s="41">
        <v>3.61726388888889E-2</v>
      </c>
      <c r="G3" s="41">
        <v>5.9631944444444397E-2</v>
      </c>
      <c r="H3" s="41">
        <v>7.3323819444444396E-2</v>
      </c>
      <c r="I3" s="41">
        <v>9.6495335648148106E-2</v>
      </c>
      <c r="J3" s="41">
        <v>0.128370324074074</v>
      </c>
      <c r="K3" s="41">
        <v>0.149631736111111</v>
      </c>
      <c r="L3" s="41">
        <v>0.173995034722222</v>
      </c>
      <c r="M3" s="41">
        <v>0.196946412037037</v>
      </c>
    </row>
    <row r="4" spans="1:13" x14ac:dyDescent="0.25">
      <c r="A4" s="40" t="s">
        <v>54</v>
      </c>
      <c r="B4" s="40" t="s">
        <v>64</v>
      </c>
      <c r="C4" s="41">
        <v>0.15800618055555599</v>
      </c>
      <c r="D4" s="42">
        <v>45761.5234933912</v>
      </c>
      <c r="E4" s="41">
        <v>0</v>
      </c>
      <c r="F4" s="41">
        <v>2.8563275462963E-2</v>
      </c>
      <c r="G4" s="41">
        <v>4.8555763888888902E-2</v>
      </c>
      <c r="H4" s="41">
        <v>5.9377280092592598E-2</v>
      </c>
      <c r="I4" s="41">
        <v>7.6517453703703706E-2</v>
      </c>
      <c r="J4" s="41">
        <v>0.102078611111111</v>
      </c>
      <c r="K4" s="41">
        <v>0.118701805555556</v>
      </c>
      <c r="L4" s="41">
        <v>0.137999641203704</v>
      </c>
      <c r="M4" s="41">
        <v>0.15800618055555599</v>
      </c>
    </row>
    <row r="5" spans="1:13" x14ac:dyDescent="0.25">
      <c r="A5" s="58" t="s">
        <v>28</v>
      </c>
      <c r="B5" s="58" t="s">
        <v>64</v>
      </c>
      <c r="C5" s="59">
        <v>0.24096356481481501</v>
      </c>
      <c r="D5" s="60">
        <v>45769.575187661998</v>
      </c>
      <c r="E5" s="59">
        <v>0</v>
      </c>
      <c r="F5" s="59">
        <v>3.9258657407407402E-2</v>
      </c>
      <c r="G5" s="59">
        <v>7.0019780092592604E-2</v>
      </c>
      <c r="H5" s="59">
        <v>8.3676192129629595E-2</v>
      </c>
      <c r="I5" s="59">
        <v>0.103143912037037</v>
      </c>
      <c r="J5" s="59">
        <v>0.141384143518519</v>
      </c>
      <c r="K5" s="59">
        <v>0.17059256944444401</v>
      </c>
      <c r="L5" s="59">
        <v>0.21625254629629601</v>
      </c>
      <c r="M5" s="59">
        <v>0.24096356481481501</v>
      </c>
    </row>
    <row r="6" spans="1:13" x14ac:dyDescent="0.25">
      <c r="A6" s="58" t="s">
        <v>84</v>
      </c>
      <c r="B6" s="58" t="s">
        <v>64</v>
      </c>
      <c r="C6" s="59">
        <v>0.16198986111111099</v>
      </c>
      <c r="D6" s="60">
        <v>45774.426594386598</v>
      </c>
      <c r="E6" s="59">
        <v>0</v>
      </c>
      <c r="F6" s="58"/>
      <c r="G6" s="59">
        <v>5.2998912037037001E-2</v>
      </c>
      <c r="H6" s="59">
        <v>6.4218067129629602E-2</v>
      </c>
      <c r="I6" s="59">
        <v>8.1593912037037003E-2</v>
      </c>
      <c r="J6" s="59">
        <v>0.106536122685185</v>
      </c>
      <c r="K6" s="59">
        <v>0.121294085648148</v>
      </c>
      <c r="L6" s="59">
        <v>0.14170748842592601</v>
      </c>
      <c r="M6" s="59">
        <v>0.16198986111111099</v>
      </c>
    </row>
    <row r="7" spans="1:13" x14ac:dyDescent="0.25">
      <c r="A7" s="58" t="s">
        <v>6</v>
      </c>
      <c r="B7" s="58" t="s">
        <v>64</v>
      </c>
      <c r="C7" s="59">
        <v>0.21045996527777799</v>
      </c>
      <c r="D7" s="60">
        <v>45774.430094571799</v>
      </c>
      <c r="E7" s="59">
        <v>0</v>
      </c>
      <c r="F7" s="59">
        <v>4.1024594907407397E-2</v>
      </c>
      <c r="G7" s="59">
        <v>6.8228356481481497E-2</v>
      </c>
      <c r="H7" s="59">
        <v>8.1337372685185205E-2</v>
      </c>
      <c r="I7" s="59">
        <v>0.102541736111111</v>
      </c>
      <c r="J7" s="59">
        <v>0.135450925925926</v>
      </c>
      <c r="K7" s="59">
        <v>0.15920570601851899</v>
      </c>
      <c r="L7" s="59">
        <v>0.18654190972222201</v>
      </c>
      <c r="M7" s="59">
        <v>0.21045996527777799</v>
      </c>
    </row>
    <row r="8" spans="1:13" x14ac:dyDescent="0.25">
      <c r="A8" s="58" t="s">
        <v>85</v>
      </c>
      <c r="B8" s="58" t="s">
        <v>64</v>
      </c>
      <c r="C8" s="59">
        <v>0.172514444444444</v>
      </c>
      <c r="D8" s="60">
        <v>45774.451234050903</v>
      </c>
      <c r="E8" s="59">
        <v>0</v>
      </c>
      <c r="F8" s="59">
        <v>3.0361886574074098E-2</v>
      </c>
      <c r="G8" s="59">
        <v>5.189875E-2</v>
      </c>
      <c r="H8" s="59">
        <v>6.6449791666666702E-2</v>
      </c>
      <c r="I8" s="59">
        <v>8.4227430555555594E-2</v>
      </c>
      <c r="J8" s="59">
        <v>0.110651122685185</v>
      </c>
      <c r="K8" s="59">
        <v>0.130467199074074</v>
      </c>
      <c r="L8" s="59">
        <v>0.149921840277778</v>
      </c>
      <c r="M8" s="59">
        <v>0.172514444444444</v>
      </c>
    </row>
    <row r="9" spans="1:13" x14ac:dyDescent="0.25">
      <c r="A9" s="58" t="s">
        <v>18</v>
      </c>
      <c r="B9" s="58" t="s">
        <v>64</v>
      </c>
      <c r="C9" s="59">
        <v>0.17460611111111099</v>
      </c>
      <c r="D9" s="60">
        <v>45774.477299074097</v>
      </c>
      <c r="E9" s="59">
        <v>0</v>
      </c>
      <c r="F9" s="59">
        <v>3.3628240740740702E-2</v>
      </c>
      <c r="G9" s="59">
        <v>5.27895601851852E-2</v>
      </c>
      <c r="H9" s="59">
        <v>6.3571481481481507E-2</v>
      </c>
      <c r="I9" s="59">
        <v>7.9768240740740695E-2</v>
      </c>
      <c r="J9" s="59">
        <v>0.106164872685185</v>
      </c>
      <c r="K9" s="59">
        <v>0.123967673611111</v>
      </c>
      <c r="L9" s="59">
        <v>0.147032951388889</v>
      </c>
      <c r="M9" s="59">
        <v>0.17460611111111099</v>
      </c>
    </row>
    <row r="10" spans="1:13" x14ac:dyDescent="0.25">
      <c r="A10" s="58" t="s">
        <v>76</v>
      </c>
      <c r="B10" s="58" t="s">
        <v>64</v>
      </c>
      <c r="C10" s="59">
        <v>0.17213253472222201</v>
      </c>
      <c r="D10" s="60">
        <v>45778.517248136603</v>
      </c>
      <c r="E10" s="59">
        <v>0</v>
      </c>
      <c r="F10" s="59">
        <v>3.5538136574074099E-2</v>
      </c>
      <c r="G10" s="59">
        <v>5.5902187499999999E-2</v>
      </c>
      <c r="H10" s="59">
        <v>6.8337939814814799E-2</v>
      </c>
      <c r="I10" s="59">
        <v>8.4114340277777797E-2</v>
      </c>
      <c r="J10" s="59">
        <v>0.11027631944444399</v>
      </c>
      <c r="K10" s="59">
        <v>0.12680319444444399</v>
      </c>
      <c r="L10" s="59">
        <v>0.14922031250000001</v>
      </c>
      <c r="M10" s="59">
        <v>0.17213253472222201</v>
      </c>
    </row>
    <row r="11" spans="1:13" x14ac:dyDescent="0.25">
      <c r="A11" s="75" t="s">
        <v>8</v>
      </c>
      <c r="B11" s="75" t="s">
        <v>64</v>
      </c>
      <c r="C11" s="76">
        <v>0.22718762731481501</v>
      </c>
      <c r="D11" s="77">
        <v>45778.478208136599</v>
      </c>
      <c r="E11" s="76">
        <v>0</v>
      </c>
      <c r="F11" s="76">
        <v>4.1843263888888899E-2</v>
      </c>
      <c r="G11" s="76">
        <v>6.7744432870370394E-2</v>
      </c>
      <c r="H11" s="76">
        <v>8.2476261574074103E-2</v>
      </c>
      <c r="I11" s="76">
        <v>0.102045208333333</v>
      </c>
      <c r="J11" s="76">
        <v>0.13559059027777801</v>
      </c>
      <c r="K11" s="76">
        <v>0.16562197916666699</v>
      </c>
      <c r="L11" s="76">
        <v>0.200034409722222</v>
      </c>
      <c r="M11" s="76">
        <v>0.22718762731481501</v>
      </c>
    </row>
    <row r="12" spans="1:13" x14ac:dyDescent="0.25">
      <c r="A12" s="84" t="s">
        <v>44</v>
      </c>
      <c r="B12" s="84" t="s">
        <v>64</v>
      </c>
      <c r="C12" s="85">
        <v>0.17310549768518499</v>
      </c>
      <c r="D12" s="86">
        <v>45787.474994780103</v>
      </c>
      <c r="E12" s="85">
        <v>0</v>
      </c>
      <c r="F12" s="85">
        <v>3.5461805555555601E-2</v>
      </c>
      <c r="G12" s="85">
        <v>5.78522569444445E-2</v>
      </c>
      <c r="H12" s="85">
        <v>7.0485856481481493E-2</v>
      </c>
      <c r="I12" s="85">
        <v>8.7256307870370406E-2</v>
      </c>
      <c r="J12" s="85">
        <v>0.11077532407407401</v>
      </c>
      <c r="K12" s="85">
        <v>0.126225185185185</v>
      </c>
      <c r="L12" s="85">
        <v>0.15202046296296301</v>
      </c>
      <c r="M12" s="85">
        <v>0.17310549768518499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87ED7-30A3-4CC5-B35E-46C9A83BD7D6}">
  <dimension ref="A1:L18"/>
  <sheetViews>
    <sheetView workbookViewId="0">
      <selection activeCell="A11" sqref="A11:K18"/>
    </sheetView>
  </sheetViews>
  <sheetFormatPr defaultRowHeight="15" x14ac:dyDescent="0.25"/>
  <cols>
    <col min="1" max="1" width="17.5703125" bestFit="1" customWidth="1"/>
    <col min="2" max="2" width="24" bestFit="1" customWidth="1"/>
    <col min="3" max="3" width="11.140625" bestFit="1" customWidth="1"/>
    <col min="4" max="4" width="18" bestFit="1" customWidth="1"/>
    <col min="5" max="5" width="28.28515625" bestFit="1" customWidth="1"/>
    <col min="6" max="6" width="23.42578125" bestFit="1" customWidth="1"/>
    <col min="7" max="7" width="22" bestFit="1" customWidth="1"/>
    <col min="8" max="8" width="16.85546875" bestFit="1" customWidth="1"/>
    <col min="9" max="9" width="12.5703125" bestFit="1" customWidth="1"/>
    <col min="10" max="10" width="25" bestFit="1" customWidth="1"/>
    <col min="11" max="11" width="15.140625" bestFit="1" customWidth="1"/>
  </cols>
  <sheetData>
    <row r="1" spans="1:12" x14ac:dyDescent="0.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86</v>
      </c>
      <c r="G1" s="61" t="s">
        <v>87</v>
      </c>
      <c r="H1" s="61" t="s">
        <v>88</v>
      </c>
      <c r="I1" s="61" t="s">
        <v>89</v>
      </c>
      <c r="J1" s="61" t="s">
        <v>90</v>
      </c>
      <c r="K1" s="61" t="s">
        <v>91</v>
      </c>
    </row>
    <row r="2" spans="1:12" x14ac:dyDescent="0.25">
      <c r="A2" s="61" t="s">
        <v>79</v>
      </c>
      <c r="B2" s="61" t="s">
        <v>92</v>
      </c>
      <c r="C2" s="62">
        <v>0.15366259259259299</v>
      </c>
      <c r="D2" s="63">
        <v>45778.372355358799</v>
      </c>
      <c r="E2" s="62">
        <v>0</v>
      </c>
      <c r="F2" s="62">
        <v>2.72435648148148E-2</v>
      </c>
      <c r="G2" s="62">
        <v>5.0280601851851799E-2</v>
      </c>
      <c r="H2" s="61"/>
      <c r="I2" s="62">
        <v>8.2166354166666705E-2</v>
      </c>
      <c r="J2" s="62">
        <v>0.13271401620370399</v>
      </c>
      <c r="K2" s="62">
        <v>0.15366259259259299</v>
      </c>
    </row>
    <row r="3" spans="1:12" x14ac:dyDescent="0.25">
      <c r="A3" s="61" t="s">
        <v>76</v>
      </c>
      <c r="B3" s="61" t="s">
        <v>92</v>
      </c>
      <c r="C3" s="62">
        <v>0.215735601851852</v>
      </c>
      <c r="D3" s="63">
        <v>45780.474225694401</v>
      </c>
      <c r="E3" s="62">
        <v>0</v>
      </c>
      <c r="F3" s="62">
        <v>2.85806828703704E-2</v>
      </c>
      <c r="G3" s="62">
        <v>5.1485578703703697E-2</v>
      </c>
      <c r="H3" s="62">
        <v>7.5575393518518497E-2</v>
      </c>
      <c r="I3" s="62">
        <v>0.14276913194444399</v>
      </c>
      <c r="J3" s="62">
        <v>0.19554710648148099</v>
      </c>
      <c r="K3" s="62">
        <v>0.215735601851852</v>
      </c>
    </row>
    <row r="4" spans="1:12" x14ac:dyDescent="0.25">
      <c r="A4" s="61" t="s">
        <v>21</v>
      </c>
      <c r="B4" s="61" t="s">
        <v>92</v>
      </c>
      <c r="C4" s="62">
        <v>0.193003680555556</v>
      </c>
      <c r="D4" s="63">
        <v>45780.503779201397</v>
      </c>
      <c r="E4" s="62">
        <v>0</v>
      </c>
      <c r="F4" s="62">
        <v>3.4483912037036997E-2</v>
      </c>
      <c r="G4" s="62">
        <v>6.0656863425925897E-2</v>
      </c>
      <c r="H4" s="62">
        <v>8.4195162037037002E-2</v>
      </c>
      <c r="I4" s="62">
        <v>0.110507060185185</v>
      </c>
      <c r="J4" s="61"/>
      <c r="K4" s="62">
        <v>0.193003680555556</v>
      </c>
    </row>
    <row r="5" spans="1:12" x14ac:dyDescent="0.25">
      <c r="A5" s="61" t="s">
        <v>5</v>
      </c>
      <c r="B5" s="61" t="s">
        <v>92</v>
      </c>
      <c r="C5" s="62">
        <v>0.208476458333333</v>
      </c>
      <c r="D5" s="63">
        <v>45785.394531041697</v>
      </c>
      <c r="E5" s="62">
        <v>0</v>
      </c>
      <c r="F5" s="62">
        <v>3.1023148148148098E-2</v>
      </c>
      <c r="G5" s="62">
        <v>6.4436516203703706E-2</v>
      </c>
      <c r="H5" s="62">
        <v>8.9680648148148107E-2</v>
      </c>
      <c r="I5" s="62">
        <v>0.11726174768518501</v>
      </c>
      <c r="J5" s="62">
        <v>0.17462304398148201</v>
      </c>
      <c r="K5" s="62">
        <v>0.208476458333333</v>
      </c>
    </row>
    <row r="6" spans="1:12" x14ac:dyDescent="0.25">
      <c r="A6" s="61" t="s">
        <v>58</v>
      </c>
      <c r="B6" s="61" t="s">
        <v>92</v>
      </c>
      <c r="C6" s="62">
        <v>0.30269770833333298</v>
      </c>
      <c r="D6" s="63">
        <v>45785.471883368104</v>
      </c>
      <c r="E6" s="62">
        <v>0</v>
      </c>
      <c r="F6" s="62">
        <v>3.6816863425925897E-2</v>
      </c>
      <c r="G6" s="62">
        <v>8.0359074074074097E-2</v>
      </c>
      <c r="H6" s="62">
        <v>0.120384780092593</v>
      </c>
      <c r="I6" s="62">
        <v>0.18439809027777801</v>
      </c>
      <c r="J6" s="62">
        <v>0.266255625</v>
      </c>
      <c r="K6" s="62">
        <v>0.30269770833333298</v>
      </c>
    </row>
    <row r="7" spans="1:12" x14ac:dyDescent="0.25">
      <c r="A7" s="71" t="s">
        <v>8</v>
      </c>
      <c r="B7" s="71" t="s">
        <v>92</v>
      </c>
      <c r="C7" s="72">
        <v>0.20232258101851899</v>
      </c>
      <c r="D7" s="73">
        <v>45787.509748229197</v>
      </c>
      <c r="E7" s="72">
        <v>0</v>
      </c>
      <c r="F7" s="72">
        <v>3.3474050925925897E-2</v>
      </c>
      <c r="G7" s="72">
        <v>6.5382048611111104E-2</v>
      </c>
      <c r="H7" s="72">
        <v>9.0555312499999999E-2</v>
      </c>
      <c r="I7" s="72">
        <v>0.114110266203704</v>
      </c>
      <c r="J7" s="72">
        <v>0.17580097222222199</v>
      </c>
      <c r="K7" s="72">
        <v>0.20232258101851899</v>
      </c>
    </row>
    <row r="8" spans="1:12" x14ac:dyDescent="0.25">
      <c r="A8" s="71" t="s">
        <v>83</v>
      </c>
      <c r="B8" s="71" t="s">
        <v>92</v>
      </c>
      <c r="C8" s="72">
        <v>0.38741880787036997</v>
      </c>
      <c r="D8" s="73">
        <v>45789.411125312501</v>
      </c>
      <c r="E8" s="72">
        <v>0</v>
      </c>
      <c r="F8" s="72">
        <v>4.1773287037036998E-2</v>
      </c>
      <c r="G8" s="72">
        <v>7.4595023148148198E-2</v>
      </c>
      <c r="H8" s="72">
        <v>0.12770622685185201</v>
      </c>
      <c r="I8" s="72">
        <v>0.146932372685185</v>
      </c>
      <c r="J8" s="72">
        <v>0.32204868055555602</v>
      </c>
      <c r="K8" s="72">
        <v>0.38741880787036997</v>
      </c>
    </row>
    <row r="9" spans="1:12" x14ac:dyDescent="0.25">
      <c r="A9" s="71" t="s">
        <v>6</v>
      </c>
      <c r="B9" s="71" t="s">
        <v>92</v>
      </c>
      <c r="C9" s="72">
        <v>0.17909806712963</v>
      </c>
      <c r="D9" s="73">
        <v>45793.647507048598</v>
      </c>
      <c r="E9" s="72">
        <v>0</v>
      </c>
      <c r="F9" s="72">
        <v>3.1449027777777798E-2</v>
      </c>
      <c r="G9" s="72">
        <v>6.0306296296296302E-2</v>
      </c>
      <c r="H9" s="72">
        <v>8.6167175925925904E-2</v>
      </c>
      <c r="I9" s="72">
        <v>0.103919733796296</v>
      </c>
      <c r="J9" s="72">
        <v>0.15681681712963</v>
      </c>
      <c r="K9" s="72">
        <v>0.17909806712963</v>
      </c>
    </row>
    <row r="10" spans="1:12" x14ac:dyDescent="0.25">
      <c r="A10" t="s">
        <v>57</v>
      </c>
      <c r="B10" t="s">
        <v>92</v>
      </c>
      <c r="C10" s="67">
        <v>0.30396990740740742</v>
      </c>
      <c r="L10" t="s">
        <v>100</v>
      </c>
    </row>
    <row r="11" spans="1:12" x14ac:dyDescent="0.25">
      <c r="A11" s="84" t="s">
        <v>23</v>
      </c>
      <c r="B11" s="84" t="s">
        <v>92</v>
      </c>
      <c r="C11" s="85">
        <v>0.238320185185185</v>
      </c>
      <c r="D11" s="86">
        <v>45797.451387048597</v>
      </c>
      <c r="E11" s="85">
        <v>0</v>
      </c>
      <c r="F11" s="85">
        <v>3.2654907407407403E-2</v>
      </c>
      <c r="G11" s="85">
        <v>6.2401597222222202E-2</v>
      </c>
      <c r="H11" s="85">
        <v>9.2090254629629706E-2</v>
      </c>
      <c r="I11" s="85">
        <v>0.116254282407407</v>
      </c>
      <c r="J11" s="85">
        <v>0.18561162037036999</v>
      </c>
      <c r="K11" s="85">
        <v>0.238320185185185</v>
      </c>
    </row>
    <row r="12" spans="1:12" x14ac:dyDescent="0.25">
      <c r="A12" s="84" t="s">
        <v>39</v>
      </c>
      <c r="B12" s="84" t="s">
        <v>92</v>
      </c>
      <c r="C12" s="85">
        <v>0.178215798611111</v>
      </c>
      <c r="D12" s="86">
        <v>45801.585199409703</v>
      </c>
      <c r="E12" s="85">
        <v>0</v>
      </c>
      <c r="F12" s="85">
        <v>2.7798645833333298E-2</v>
      </c>
      <c r="G12" s="85">
        <v>5.2025023148148199E-2</v>
      </c>
      <c r="H12" s="85">
        <v>8.9210706018518507E-2</v>
      </c>
      <c r="I12" s="85">
        <v>0.10259247685185199</v>
      </c>
      <c r="J12" s="85">
        <v>0.155750335648148</v>
      </c>
      <c r="K12" s="85">
        <v>0.178215798611111</v>
      </c>
    </row>
    <row r="13" spans="1:12" x14ac:dyDescent="0.25">
      <c r="A13" s="84" t="s">
        <v>38</v>
      </c>
      <c r="B13" s="84" t="s">
        <v>92</v>
      </c>
      <c r="C13" s="85">
        <v>0.18954804398148101</v>
      </c>
      <c r="D13" s="86">
        <v>45808.418704282398</v>
      </c>
      <c r="E13" s="85">
        <v>0</v>
      </c>
      <c r="F13" s="85">
        <v>2.8726724537037E-2</v>
      </c>
      <c r="G13" s="85">
        <v>5.3043807870370399E-2</v>
      </c>
      <c r="H13" s="85">
        <v>9.3437245370370403E-2</v>
      </c>
      <c r="I13" s="85">
        <v>0.10793935185185199</v>
      </c>
      <c r="J13" s="85">
        <v>0.165612858796296</v>
      </c>
      <c r="K13" s="85">
        <v>0.18954804398148101</v>
      </c>
    </row>
    <row r="14" spans="1:12" x14ac:dyDescent="0.25">
      <c r="A14" s="84" t="s">
        <v>44</v>
      </c>
      <c r="B14" s="84" t="s">
        <v>92</v>
      </c>
      <c r="C14" s="85">
        <v>0.188975543981481</v>
      </c>
      <c r="D14" s="86">
        <v>45808.418873425901</v>
      </c>
      <c r="E14" s="85">
        <v>0</v>
      </c>
      <c r="F14" s="85">
        <v>2.85443287037037E-2</v>
      </c>
      <c r="G14" s="85">
        <v>5.2744166666666703E-2</v>
      </c>
      <c r="H14" s="85">
        <v>9.2987719907407396E-2</v>
      </c>
      <c r="I14" s="85">
        <v>0.107246053240741</v>
      </c>
      <c r="J14" s="85">
        <v>0.16505287037037</v>
      </c>
      <c r="K14" s="85">
        <v>0.188975543981481</v>
      </c>
    </row>
    <row r="15" spans="1:12" x14ac:dyDescent="0.25">
      <c r="A15" s="84" t="s">
        <v>18</v>
      </c>
      <c r="B15" s="84" t="s">
        <v>92</v>
      </c>
      <c r="C15" s="85">
        <v>0.166564965277778</v>
      </c>
      <c r="D15" s="86">
        <v>45808.484556990697</v>
      </c>
      <c r="E15" s="85">
        <v>0</v>
      </c>
      <c r="F15" s="85">
        <v>2.9202719907407401E-2</v>
      </c>
      <c r="G15" s="85">
        <v>5.3485023148148202E-2</v>
      </c>
      <c r="H15" s="85">
        <v>7.45551388888889E-2</v>
      </c>
      <c r="I15" s="85">
        <v>8.9110995370370399E-2</v>
      </c>
      <c r="J15" s="85">
        <v>0.141882638888889</v>
      </c>
      <c r="K15" s="85">
        <v>0.166564965277778</v>
      </c>
    </row>
    <row r="16" spans="1:12" x14ac:dyDescent="0.25">
      <c r="A16" s="84" t="s">
        <v>55</v>
      </c>
      <c r="B16" s="84" t="s">
        <v>92</v>
      </c>
      <c r="C16" s="85">
        <v>0.219543993055556</v>
      </c>
      <c r="D16" s="86">
        <v>45809.375168495397</v>
      </c>
      <c r="E16" s="85">
        <v>0</v>
      </c>
      <c r="F16" s="85">
        <v>3.1870081018518501E-2</v>
      </c>
      <c r="G16" s="85">
        <v>6.2148217592592599E-2</v>
      </c>
      <c r="H16" s="85">
        <v>0.101199282407407</v>
      </c>
      <c r="I16" s="85">
        <v>0.11830543981481501</v>
      </c>
      <c r="J16" s="85">
        <v>0.192576238425926</v>
      </c>
      <c r="K16" s="85">
        <v>0.219543993055556</v>
      </c>
    </row>
    <row r="17" spans="1:11" x14ac:dyDescent="0.25">
      <c r="A17" s="84" t="s">
        <v>101</v>
      </c>
      <c r="B17" s="84" t="s">
        <v>92</v>
      </c>
      <c r="C17" s="85">
        <v>0.207132719907407</v>
      </c>
      <c r="D17" s="86">
        <v>45809.4215083565</v>
      </c>
      <c r="E17" s="85">
        <v>0</v>
      </c>
      <c r="F17" s="85">
        <v>3.2225081018518502E-2</v>
      </c>
      <c r="G17" s="85">
        <v>5.9737650462962998E-2</v>
      </c>
      <c r="H17" s="85">
        <v>8.3279884259259307E-2</v>
      </c>
      <c r="I17" s="85">
        <v>0.11223364583333301</v>
      </c>
      <c r="J17" s="85">
        <v>0.175347453703704</v>
      </c>
      <c r="K17" s="85">
        <v>0.207132719907407</v>
      </c>
    </row>
    <row r="18" spans="1:11" x14ac:dyDescent="0.25">
      <c r="A18" s="84" t="s">
        <v>83</v>
      </c>
      <c r="B18" s="84" t="s">
        <v>92</v>
      </c>
      <c r="C18" s="85">
        <v>0.20680539351851901</v>
      </c>
      <c r="D18" s="86">
        <v>45809.421642534697</v>
      </c>
      <c r="E18" s="85">
        <v>0</v>
      </c>
      <c r="F18" s="85">
        <v>3.2106087962962999E-2</v>
      </c>
      <c r="G18" s="85">
        <v>5.9363437499999998E-2</v>
      </c>
      <c r="H18" s="85">
        <v>8.2892962962963002E-2</v>
      </c>
      <c r="I18" s="85">
        <v>0.12197912037036999</v>
      </c>
      <c r="J18" s="85">
        <v>0.17423556712963001</v>
      </c>
      <c r="K18" s="85">
        <v>0.20680539351851901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A667-818A-4537-AC26-461BB2A6DA74}">
  <dimension ref="A1:L9"/>
  <sheetViews>
    <sheetView workbookViewId="0">
      <selection activeCell="E21" sqref="E21"/>
    </sheetView>
  </sheetViews>
  <sheetFormatPr defaultRowHeight="15" x14ac:dyDescent="0.25"/>
  <cols>
    <col min="1" max="1" width="8.85546875" bestFit="1" customWidth="1"/>
    <col min="2" max="2" width="22.42578125" bestFit="1" customWidth="1"/>
    <col min="3" max="3" width="11.140625" bestFit="1" customWidth="1"/>
    <col min="4" max="4" width="18" bestFit="1" customWidth="1"/>
    <col min="5" max="5" width="29.42578125" bestFit="1" customWidth="1"/>
    <col min="6" max="6" width="30.5703125" bestFit="1" customWidth="1"/>
    <col min="7" max="7" width="26" bestFit="1" customWidth="1"/>
    <col min="8" max="8" width="29.7109375" bestFit="1" customWidth="1"/>
    <col min="9" max="9" width="32.42578125" bestFit="1" customWidth="1"/>
    <col min="10" max="10" width="27.28515625" bestFit="1" customWidth="1"/>
    <col min="11" max="11" width="25" bestFit="1" customWidth="1"/>
    <col min="12" max="12" width="15.140625" bestFit="1" customWidth="1"/>
  </cols>
  <sheetData>
    <row r="1" spans="1:12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93</v>
      </c>
      <c r="F1" s="64" t="s">
        <v>94</v>
      </c>
      <c r="G1" s="64" t="s">
        <v>95</v>
      </c>
      <c r="H1" s="64" t="s">
        <v>96</v>
      </c>
      <c r="I1" s="64" t="s">
        <v>97</v>
      </c>
      <c r="J1" s="64" t="s">
        <v>98</v>
      </c>
      <c r="K1" s="64" t="s">
        <v>90</v>
      </c>
      <c r="L1" s="64" t="s">
        <v>91</v>
      </c>
    </row>
    <row r="2" spans="1:12" x14ac:dyDescent="0.25">
      <c r="A2" s="64" t="s">
        <v>28</v>
      </c>
      <c r="B2" s="64" t="s">
        <v>99</v>
      </c>
      <c r="C2" s="65">
        <v>0.318897696759259</v>
      </c>
      <c r="D2" s="66">
        <v>45780.391565891201</v>
      </c>
      <c r="E2" s="65">
        <v>0</v>
      </c>
      <c r="F2" s="65">
        <v>7.7438622685185199E-2</v>
      </c>
      <c r="G2" s="65">
        <v>0.14192874999999999</v>
      </c>
      <c r="H2" s="65">
        <v>0.184926550925926</v>
      </c>
      <c r="I2" s="65">
        <v>0.21952119212963001</v>
      </c>
      <c r="J2" s="65">
        <v>0.26198848379629602</v>
      </c>
      <c r="K2" s="65">
        <v>0.29314567129629598</v>
      </c>
      <c r="L2" s="65">
        <v>0.318897696759259</v>
      </c>
    </row>
    <row r="3" spans="1:12" x14ac:dyDescent="0.25">
      <c r="A3" s="68" t="s">
        <v>85</v>
      </c>
      <c r="B3" s="68" t="s">
        <v>99</v>
      </c>
      <c r="C3" s="69">
        <v>0.26780703703703701</v>
      </c>
      <c r="D3" s="70">
        <v>45786.4536502431</v>
      </c>
      <c r="E3" s="69">
        <v>0</v>
      </c>
      <c r="F3" s="69">
        <v>6.3398483796296298E-2</v>
      </c>
      <c r="G3" s="69">
        <v>0.109450520833333</v>
      </c>
      <c r="H3" s="69">
        <v>0.14740178240740701</v>
      </c>
      <c r="I3" s="69">
        <v>0.18300368055555599</v>
      </c>
      <c r="J3" s="69">
        <v>0.210654085648148</v>
      </c>
      <c r="K3" s="69">
        <v>0.24440406249999999</v>
      </c>
      <c r="L3" s="69">
        <v>0.26780703703703701</v>
      </c>
    </row>
    <row r="4" spans="1:12" x14ac:dyDescent="0.25">
      <c r="A4" s="68" t="s">
        <v>76</v>
      </c>
      <c r="B4" s="68" t="s">
        <v>99</v>
      </c>
      <c r="C4" s="69">
        <v>0.28824100694444399</v>
      </c>
      <c r="D4" s="70">
        <v>45788.4049996412</v>
      </c>
      <c r="E4" s="69">
        <v>0</v>
      </c>
      <c r="F4" s="69">
        <v>6.0995277777777801E-2</v>
      </c>
      <c r="G4" s="69">
        <v>0.109826689814815</v>
      </c>
      <c r="H4" s="69">
        <v>0.14159736111111099</v>
      </c>
      <c r="I4" s="69">
        <v>0.184896018518519</v>
      </c>
      <c r="J4" s="69">
        <v>0.23303285879629601</v>
      </c>
      <c r="K4" s="69">
        <v>0.26313665509259299</v>
      </c>
      <c r="L4" s="69">
        <v>0.28824100694444399</v>
      </c>
    </row>
    <row r="5" spans="1:12" x14ac:dyDescent="0.25">
      <c r="A5" s="84" t="s">
        <v>6</v>
      </c>
      <c r="B5" s="84" t="s">
        <v>99</v>
      </c>
      <c r="C5" s="85">
        <v>0.32665157407407402</v>
      </c>
      <c r="D5" s="86">
        <v>45801.4320985995</v>
      </c>
      <c r="E5" s="85">
        <v>0</v>
      </c>
      <c r="F5" s="85">
        <v>7.5682071759259298E-2</v>
      </c>
      <c r="G5" s="85">
        <v>0.14488847222222201</v>
      </c>
      <c r="H5" s="85">
        <v>0.18395592592592599</v>
      </c>
      <c r="I5" s="85">
        <v>0.23019356481481501</v>
      </c>
      <c r="J5" s="85">
        <v>0.26488638888888899</v>
      </c>
      <c r="K5" s="85">
        <v>0.30060306712962997</v>
      </c>
      <c r="L5" s="85">
        <v>0.32665119212963001</v>
      </c>
    </row>
    <row r="6" spans="1:12" x14ac:dyDescent="0.25">
      <c r="A6" s="84" t="s">
        <v>17</v>
      </c>
      <c r="B6" s="84" t="s">
        <v>99</v>
      </c>
      <c r="C6" s="85">
        <v>0.26858195601851897</v>
      </c>
      <c r="D6" s="86">
        <v>45802.415911817101</v>
      </c>
      <c r="E6" s="85">
        <v>0</v>
      </c>
      <c r="F6" s="85">
        <v>6.5491932870370403E-2</v>
      </c>
      <c r="G6" s="85">
        <v>0.113385486111111</v>
      </c>
      <c r="H6" s="85">
        <v>0.14761819444444399</v>
      </c>
      <c r="I6" s="85">
        <v>0.187364849537037</v>
      </c>
      <c r="J6" s="85">
        <v>0.22274858796296301</v>
      </c>
      <c r="K6" s="85">
        <v>0.24709192129629601</v>
      </c>
      <c r="L6" s="85">
        <v>0.26858195601851897</v>
      </c>
    </row>
    <row r="7" spans="1:12" x14ac:dyDescent="0.25">
      <c r="A7" s="84" t="s">
        <v>104</v>
      </c>
      <c r="B7" s="84" t="s">
        <v>99</v>
      </c>
      <c r="C7" s="85">
        <v>0.30267968750000002</v>
      </c>
      <c r="D7" s="86">
        <v>45809.419368217597</v>
      </c>
      <c r="E7" s="85">
        <v>0</v>
      </c>
      <c r="F7" s="85">
        <v>5.7983935185185201E-2</v>
      </c>
      <c r="G7" s="85">
        <v>0.109405578703704</v>
      </c>
      <c r="H7" s="85">
        <v>0.144157303240741</v>
      </c>
      <c r="I7" s="85">
        <v>0.21643627314814801</v>
      </c>
      <c r="J7" s="85">
        <v>0.242398009259259</v>
      </c>
      <c r="K7" s="85">
        <v>0.28143283564814803</v>
      </c>
      <c r="L7" s="85">
        <v>0.30267968750000002</v>
      </c>
    </row>
    <row r="8" spans="1:12" x14ac:dyDescent="0.25">
      <c r="A8" s="84" t="s">
        <v>44</v>
      </c>
      <c r="B8" s="84" t="s">
        <v>99</v>
      </c>
      <c r="C8" s="85">
        <v>0.30185207175925899</v>
      </c>
      <c r="D8" s="86">
        <v>45809.420130011596</v>
      </c>
      <c r="E8" s="85">
        <v>0</v>
      </c>
      <c r="F8" s="85">
        <v>5.7296782407407397E-2</v>
      </c>
      <c r="G8" s="85">
        <v>0.108672384259259</v>
      </c>
      <c r="H8" s="85">
        <v>0.14345961805555599</v>
      </c>
      <c r="I8" s="85">
        <v>0.21583031250000001</v>
      </c>
      <c r="J8" s="85">
        <v>0.24188480324074099</v>
      </c>
      <c r="K8" s="85">
        <v>0.28031848379629598</v>
      </c>
      <c r="L8" s="85">
        <v>0.30185207175925899</v>
      </c>
    </row>
    <row r="9" spans="1:12" x14ac:dyDescent="0.25">
      <c r="A9" s="84" t="s">
        <v>39</v>
      </c>
      <c r="B9" s="84" t="s">
        <v>99</v>
      </c>
      <c r="C9" s="85">
        <v>0.302013206018518</v>
      </c>
      <c r="D9" s="86">
        <v>45809.420544791697</v>
      </c>
      <c r="E9" s="85">
        <v>0</v>
      </c>
      <c r="F9" s="85">
        <v>5.7222430555555599E-2</v>
      </c>
      <c r="G9" s="85">
        <v>0.108182638888889</v>
      </c>
      <c r="H9" s="85">
        <v>0.142937384259259</v>
      </c>
      <c r="I9" s="85">
        <v>0.215276863425926</v>
      </c>
      <c r="J9" s="85">
        <v>0.2413890625</v>
      </c>
      <c r="K9" s="85">
        <v>0.27976187499999999</v>
      </c>
      <c r="L9" s="85">
        <v>0.302013206018518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559F-F7F1-4705-89B5-FF42C4920BE3}">
  <dimension ref="A1:J3"/>
  <sheetViews>
    <sheetView workbookViewId="0">
      <selection activeCell="E17" sqref="E17"/>
    </sheetView>
  </sheetViews>
  <sheetFormatPr defaultRowHeight="15" x14ac:dyDescent="0.25"/>
  <cols>
    <col min="1" max="1" width="8.85546875" bestFit="1" customWidth="1"/>
    <col min="2" max="2" width="23.7109375" bestFit="1" customWidth="1"/>
    <col min="3" max="3" width="11.140625" bestFit="1" customWidth="1"/>
    <col min="4" max="4" width="18" bestFit="1" customWidth="1"/>
    <col min="5" max="5" width="26.42578125" bestFit="1" customWidth="1"/>
    <col min="6" max="6" width="28.140625" bestFit="1" customWidth="1"/>
    <col min="7" max="7" width="33.5703125" bestFit="1" customWidth="1"/>
    <col min="8" max="8" width="15.7109375" bestFit="1" customWidth="1"/>
    <col min="9" max="9" width="21.42578125" bestFit="1" customWidth="1"/>
    <col min="10" max="10" width="33.28515625" bestFit="1" customWidth="1"/>
  </cols>
  <sheetData>
    <row r="1" spans="1:10" x14ac:dyDescent="0.25">
      <c r="A1" s="84" t="s">
        <v>0</v>
      </c>
      <c r="B1" s="84" t="s">
        <v>1</v>
      </c>
      <c r="C1" s="84" t="s">
        <v>2</v>
      </c>
      <c r="D1" s="84" t="s">
        <v>3</v>
      </c>
      <c r="E1" s="84" t="s">
        <v>106</v>
      </c>
      <c r="F1" s="84" t="s">
        <v>107</v>
      </c>
      <c r="G1" s="84" t="s">
        <v>108</v>
      </c>
      <c r="H1" s="84" t="s">
        <v>109</v>
      </c>
      <c r="I1" s="84" t="s">
        <v>110</v>
      </c>
      <c r="J1" s="84" t="s">
        <v>111</v>
      </c>
    </row>
    <row r="2" spans="1:10" x14ac:dyDescent="0.25">
      <c r="A2" s="84" t="s">
        <v>76</v>
      </c>
      <c r="B2" s="84" t="s">
        <v>112</v>
      </c>
      <c r="C2" s="85">
        <v>9.7338356481481494E-2</v>
      </c>
      <c r="D2" s="86">
        <v>45808.590156666702</v>
      </c>
      <c r="E2" s="85">
        <v>0</v>
      </c>
      <c r="F2" s="85">
        <v>1.38954282407407E-2</v>
      </c>
      <c r="G2" s="85">
        <v>4.3814965277777798E-2</v>
      </c>
      <c r="H2" s="85">
        <v>6.0244027777777799E-2</v>
      </c>
      <c r="I2" s="85">
        <v>8.6805856481481494E-2</v>
      </c>
      <c r="J2" s="85">
        <v>9.7338356481481494E-2</v>
      </c>
    </row>
    <row r="3" spans="1:10" x14ac:dyDescent="0.25">
      <c r="A3" s="84" t="s">
        <v>8</v>
      </c>
      <c r="B3" s="84" t="s">
        <v>112</v>
      </c>
      <c r="C3" s="85">
        <v>0.127038252314815</v>
      </c>
      <c r="D3" s="86">
        <v>45809.533213078699</v>
      </c>
      <c r="E3" s="85">
        <v>0</v>
      </c>
      <c r="F3" s="85">
        <v>1.5934837962963001E-2</v>
      </c>
      <c r="G3" s="85">
        <v>4.7401655092592601E-2</v>
      </c>
      <c r="H3" s="85">
        <v>6.9736018518518503E-2</v>
      </c>
      <c r="I3" s="85">
        <v>0.110726759259259</v>
      </c>
      <c r="J3" s="85">
        <v>0.127038252314815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DED4-3199-43EE-97BF-006B1C5AD096}">
  <dimension ref="A1:K1"/>
  <sheetViews>
    <sheetView workbookViewId="0">
      <selection activeCell="A2" sqref="A2:B2"/>
    </sheetView>
  </sheetViews>
  <sheetFormatPr defaultRowHeight="15" x14ac:dyDescent="0.25"/>
  <cols>
    <col min="1" max="1" width="8.85546875" bestFit="1" customWidth="1"/>
    <col min="2" max="2" width="5.5703125" bestFit="1" customWidth="1"/>
    <col min="3" max="3" width="11.140625" bestFit="1" customWidth="1"/>
    <col min="4" max="4" width="5.42578125" bestFit="1" customWidth="1"/>
    <col min="5" max="5" width="26.42578125" bestFit="1" customWidth="1"/>
    <col min="6" max="6" width="13.5703125" bestFit="1" customWidth="1"/>
    <col min="7" max="7" width="19.140625" bestFit="1" customWidth="1"/>
    <col min="8" max="8" width="19.85546875" bestFit="1" customWidth="1"/>
    <col min="9" max="9" width="14.85546875" bestFit="1" customWidth="1"/>
    <col min="10" max="10" width="14.28515625" bestFit="1" customWidth="1"/>
    <col min="11" max="11" width="30.42578125" bestFit="1" customWidth="1"/>
  </cols>
  <sheetData>
    <row r="1" spans="1:11" x14ac:dyDescent="0.25">
      <c r="A1" s="84" t="s">
        <v>0</v>
      </c>
      <c r="B1" s="84" t="s">
        <v>1</v>
      </c>
      <c r="C1" s="84" t="s">
        <v>2</v>
      </c>
      <c r="D1" s="84" t="s">
        <v>3</v>
      </c>
      <c r="E1" s="84" t="s">
        <v>106</v>
      </c>
      <c r="F1" s="84" t="s">
        <v>113</v>
      </c>
      <c r="G1" s="84" t="s">
        <v>114</v>
      </c>
      <c r="H1" s="84" t="s">
        <v>115</v>
      </c>
      <c r="I1" s="84" t="s">
        <v>116</v>
      </c>
      <c r="J1" s="84" t="s">
        <v>117</v>
      </c>
      <c r="K1" s="84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C62A-2B30-4984-8788-41FD8837C8AE}">
  <dimension ref="A1:L59"/>
  <sheetViews>
    <sheetView workbookViewId="0">
      <selection activeCell="D29" sqref="D29"/>
    </sheetView>
  </sheetViews>
  <sheetFormatPr defaultRowHeight="15" x14ac:dyDescent="0.25"/>
  <cols>
    <col min="1" max="1" width="18.85546875" bestFit="1" customWidth="1"/>
    <col min="2" max="2" width="16.7109375" bestFit="1" customWidth="1"/>
    <col min="3" max="3" width="17.7109375" customWidth="1"/>
    <col min="4" max="4" width="18.140625" customWidth="1"/>
    <col min="5" max="5" width="18.5703125" customWidth="1"/>
    <col min="6" max="6" width="14.140625" bestFit="1" customWidth="1"/>
    <col min="7" max="7" width="16.42578125" bestFit="1" customWidth="1"/>
    <col min="8" max="8" width="18.28515625" bestFit="1" customWidth="1"/>
    <col min="9" max="9" width="19.28515625" style="26" customWidth="1"/>
  </cols>
  <sheetData>
    <row r="1" spans="1:12" x14ac:dyDescent="0.25">
      <c r="A1" s="1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2" t="s">
        <v>29</v>
      </c>
    </row>
    <row r="2" spans="1:12" x14ac:dyDescent="0.25">
      <c r="A2" s="3" t="s">
        <v>18</v>
      </c>
      <c r="B2" s="4" t="str">
        <f>IFERROR(VLOOKUP(A2,'Aprílová trasa 2025 - krátka'!$A$1:$B$120,2,FALSE),"neabsolvoval")</f>
        <v>Aprílová trasa2025 - krátka</v>
      </c>
      <c r="C2" s="4" t="str">
        <f>IFERROR(VLOOKUP(A2,'Májová trasa 2025 - krátka'!$A$1:$K$200,2,FALSE),"neabsolvoval")</f>
        <v>Májová trasa 2025 - krátka</v>
      </c>
      <c r="D2" s="4" t="str">
        <f>IFERROR(VLOOKUP(A2,'Júnová trasa 2025 - krátka'!$A$1:$K$200,2,FALSE),"neabsolvoval")</f>
        <v>neabsolvoval</v>
      </c>
      <c r="E2" s="4" t="str">
        <f>IFERROR(VLOOKUP(A2,#REF!,2,FALSE),"neabsolvoval")</f>
        <v>neabsolvoval</v>
      </c>
      <c r="F2" s="4" t="str">
        <f>IFERROR(VLOOKUP(A2,#REF!,2,FALSE),"neabsolvoval")</f>
        <v>neabsolvoval</v>
      </c>
      <c r="G2" s="4" t="str">
        <f>IFERROR(VLOOKUP(A2,#REF!,2,FALSE),"neabsolvoval")</f>
        <v>neabsolvoval</v>
      </c>
      <c r="H2" s="4" t="str">
        <f>IFERROR(VLOOKUP(A2,'Bonusová trasa 2025 - krátka'!$A$2:$I$77,2,FALSE),"neabsolvoval")</f>
        <v>neabsolvoval</v>
      </c>
      <c r="I2" s="26" t="s">
        <v>30</v>
      </c>
    </row>
    <row r="3" spans="1:12" s="40" customFormat="1" x14ac:dyDescent="0.25">
      <c r="A3" s="3" t="s">
        <v>46</v>
      </c>
      <c r="B3" s="4" t="str">
        <f>IFERROR(VLOOKUP(A3,'Aprílová trasa 2025 - krátka'!$A$1:$B$120,2,FALSE),"neabsolvoval")</f>
        <v>Aprílová trasa2025 - krátka</v>
      </c>
      <c r="C3" s="4" t="str">
        <f>IFERROR(VLOOKUP(A3,'Májová trasa 2025 - krátka'!$A$1:$K$200,2,FALSE),"neabsolvoval")</f>
        <v>neabsolvoval</v>
      </c>
      <c r="D3" s="4" t="str">
        <f>IFERROR(VLOOKUP(A3,'Júnová trasa 2025 - krátka'!$A$1:$K$200,2,FALSE),"neabsolvoval")</f>
        <v>neabsolvoval</v>
      </c>
      <c r="E3" s="4" t="str">
        <f>IFERROR(VLOOKUP(A3,#REF!,2,FALSE),"neabsolvoval")</f>
        <v>neabsolvoval</v>
      </c>
      <c r="F3" s="4" t="str">
        <f>IFERROR(VLOOKUP(A3,#REF!,2,FALSE),"neabsolvoval")</f>
        <v>neabsolvoval</v>
      </c>
      <c r="G3" s="4" t="str">
        <f>IFERROR(VLOOKUP(A3,#REF!,2,FALSE),"neabsolvoval")</f>
        <v>neabsolvoval</v>
      </c>
      <c r="H3" s="4" t="str">
        <f>IFERROR(VLOOKUP(A3,'Bonusová trasa 2025 - krátka'!$A$2:$I$77,2,FALSE),"neabsolvoval")</f>
        <v>Bonusová trasa 2025 - krátka</v>
      </c>
      <c r="I3" s="26" t="s">
        <v>30</v>
      </c>
    </row>
    <row r="4" spans="1:12" x14ac:dyDescent="0.25">
      <c r="A4" s="5" t="s">
        <v>71</v>
      </c>
      <c r="B4" s="4" t="str">
        <f>IFERROR(VLOOKUP(A4,'Aprílová trasa 2025 - krátka'!$A$1:$B$120,2,FALSE),"neabsolvoval")</f>
        <v>neabsolvoval</v>
      </c>
      <c r="C4" s="4" t="str">
        <f>IFERROR(VLOOKUP(A4,'Májová trasa 2025 - krátka'!$A$1:$K$200,2,FALSE),"neabsolvoval")</f>
        <v>neabsolvoval</v>
      </c>
      <c r="D4" s="4" t="str">
        <f>IFERROR(VLOOKUP(A4,'Júnová trasa 2025 - krátka'!$A$1:$K$200,2,FALSE),"neabsolvoval")</f>
        <v>neabsolvoval</v>
      </c>
      <c r="E4" s="4" t="str">
        <f>IFERROR(VLOOKUP(A4,#REF!,2,FALSE),"neabsolvoval")</f>
        <v>neabsolvoval</v>
      </c>
      <c r="F4" s="4" t="str">
        <f>IFERROR(VLOOKUP(A4,#REF!,2,FALSE),"neabsolvoval")</f>
        <v>neabsolvoval</v>
      </c>
      <c r="G4" s="4" t="str">
        <f>IFERROR(VLOOKUP(A4,#REF!,2,FALSE),"neabsolvoval")</f>
        <v>neabsolvoval</v>
      </c>
      <c r="H4" s="4" t="str">
        <f>IFERROR(VLOOKUP(A4,'Bonusová trasa 2025 - krátka'!$A$2:$I$77,2,FALSE),"neabsolvoval")</f>
        <v>neabsolvoval</v>
      </c>
      <c r="I4" s="26" t="s">
        <v>30</v>
      </c>
    </row>
    <row r="5" spans="1:12" x14ac:dyDescent="0.25">
      <c r="A5" s="44" t="s">
        <v>76</v>
      </c>
      <c r="B5" s="4" t="str">
        <f>IFERROR(VLOOKUP(A5,'Aprílová trasa 2025 - krátka'!$A$1:$B$120,2,FALSE),"neabsolvoval")</f>
        <v>Aprílová trasa2025 - krátka</v>
      </c>
      <c r="C5" s="4" t="str">
        <f>IFERROR(VLOOKUP(A5,'Májová trasa 2025 - krátka'!$A$1:$K$200,2,FALSE),"neabsolvoval")</f>
        <v>Májová trasa 2025 - krátka</v>
      </c>
      <c r="D5" s="4" t="str">
        <f>IFERROR(VLOOKUP(A5,'Júnová trasa 2025 - krátka'!$A$1:$K$200,2,FALSE),"neabsolvoval")</f>
        <v>Júnová trasa 2025 - krátka</v>
      </c>
      <c r="E5" s="4" t="str">
        <f>IFERROR(VLOOKUP(A5,#REF!,2,FALSE),"neabsolvoval")</f>
        <v>neabsolvoval</v>
      </c>
      <c r="F5" s="4" t="str">
        <f>IFERROR(VLOOKUP(A5,#REF!,2,FALSE),"neabsolvoval")</f>
        <v>neabsolvoval</v>
      </c>
      <c r="G5" s="4" t="str">
        <f>IFERROR(VLOOKUP(A5,#REF!,2,FALSE),"neabsolvoval")</f>
        <v>neabsolvoval</v>
      </c>
      <c r="H5" s="4" t="str">
        <f>IFERROR(VLOOKUP(A5,'Bonusová trasa 2025 - krátka'!$A$2:$I$77,2,FALSE),"neabsolvoval")</f>
        <v>Bonusová trasa 2025 - krátka</v>
      </c>
      <c r="I5" s="26" t="s">
        <v>30</v>
      </c>
    </row>
    <row r="6" spans="1:12" s="84" customFormat="1" x14ac:dyDescent="0.25">
      <c r="A6" s="44" t="s">
        <v>102</v>
      </c>
      <c r="B6" s="4" t="str">
        <f>IFERROR(VLOOKUP(A6,'Aprílová trasa 2025 - krátka'!$A$1:$B$120,2,FALSE),"neabsolvoval")</f>
        <v>Aprílová trasa2025 - krátka</v>
      </c>
      <c r="C6" s="4" t="str">
        <f>IFERROR(VLOOKUP(A6,'Májová trasa 2025 - krátka'!$A$1:$K$200,2,FALSE),"neabsolvoval")</f>
        <v>neabsolvoval</v>
      </c>
      <c r="D6" s="4" t="str">
        <f>IFERROR(VLOOKUP(A6,'Júnová trasa 2025 - krátka'!$A$1:$K$200,2,FALSE),"neabsolvoval")</f>
        <v>neabsolvoval</v>
      </c>
      <c r="E6" s="4" t="str">
        <f>IFERROR(VLOOKUP(A6,#REF!,2,FALSE),"neabsolvoval")</f>
        <v>neabsolvoval</v>
      </c>
      <c r="F6" s="4" t="str">
        <f>IFERROR(VLOOKUP(A6,#REF!,2,FALSE),"neabsolvoval")</f>
        <v>neabsolvoval</v>
      </c>
      <c r="G6" s="4" t="str">
        <f>IFERROR(VLOOKUP(A6,#REF!,2,FALSE),"neabsolvoval")</f>
        <v>neabsolvoval</v>
      </c>
      <c r="H6" s="4" t="str">
        <f>IFERROR(VLOOKUP(A6,'Bonusová trasa 2025 - krátka'!$A$2:$I$77,2,FALSE),"neabsolvoval")</f>
        <v>Bonusová trasa 2025 - krátka</v>
      </c>
      <c r="I6" s="26" t="s">
        <v>30</v>
      </c>
    </row>
    <row r="7" spans="1:12" s="14" customFormat="1" x14ac:dyDescent="0.25">
      <c r="A7" s="5" t="s">
        <v>69</v>
      </c>
      <c r="B7" s="4" t="str">
        <f>IFERROR(VLOOKUP(A7,'Aprílová trasa 2025 - krátka'!$A$1:$B$120,2,FALSE),"neabsolvoval")</f>
        <v>Aprílová trasa2025 - krátka</v>
      </c>
      <c r="C7" s="4" t="str">
        <f>IFERROR(VLOOKUP(A7,'Májová trasa 2025 - krátka'!$A$1:$K$200,2,FALSE),"neabsolvoval")</f>
        <v>Májová trasa 2025 - krátka</v>
      </c>
      <c r="D7" s="4" t="str">
        <f>IFERROR(VLOOKUP(A7,'Júnová trasa 2025 - krátka'!$A$1:$K$200,2,FALSE),"neabsolvoval")</f>
        <v>neabsolvoval</v>
      </c>
      <c r="E7" s="4" t="str">
        <f>IFERROR(VLOOKUP(A7,#REF!,2,FALSE),"neabsolvoval")</f>
        <v>neabsolvoval</v>
      </c>
      <c r="F7" s="4" t="str">
        <f>IFERROR(VLOOKUP(A7,#REF!,2,FALSE),"neabsolvoval")</f>
        <v>neabsolvoval</v>
      </c>
      <c r="G7" s="4" t="str">
        <f>IFERROR(VLOOKUP(A7,#REF!,2,FALSE),"neabsolvoval")</f>
        <v>neabsolvoval</v>
      </c>
      <c r="H7" s="4" t="str">
        <f>IFERROR(VLOOKUP(A7,'Bonusová trasa 2025 - krátka'!$A$2:$I$77,2,FALSE),"neabsolvoval")</f>
        <v>Bonusová trasa 2025 - krátka</v>
      </c>
      <c r="I7" s="26" t="s">
        <v>30</v>
      </c>
      <c r="L7" s="84"/>
    </row>
    <row r="8" spans="1:12" s="40" customFormat="1" x14ac:dyDescent="0.25">
      <c r="A8" s="5" t="s">
        <v>16</v>
      </c>
      <c r="B8" s="4" t="str">
        <f>IFERROR(VLOOKUP(A8,'Aprílová trasa 2025 - krátka'!$A$1:$B$120,2,FALSE),"neabsolvoval")</f>
        <v>neabsolvoval</v>
      </c>
      <c r="C8" s="4" t="str">
        <f>IFERROR(VLOOKUP(A8,'Májová trasa 2025 - krátka'!$A$1:$K$200,2,FALSE),"neabsolvoval")</f>
        <v>neabsolvoval</v>
      </c>
      <c r="D8" s="4" t="str">
        <f>IFERROR(VLOOKUP(A8,'Júnová trasa 2025 - krátka'!$A$1:$K$200,2,FALSE),"neabsolvoval")</f>
        <v>neabsolvoval</v>
      </c>
      <c r="E8" s="4" t="str">
        <f>IFERROR(VLOOKUP(A8,#REF!,2,FALSE),"neabsolvoval")</f>
        <v>neabsolvoval</v>
      </c>
      <c r="F8" s="4" t="str">
        <f>IFERROR(VLOOKUP(A8,#REF!,2,FALSE),"neabsolvoval")</f>
        <v>neabsolvoval</v>
      </c>
      <c r="G8" s="4" t="str">
        <f>IFERROR(VLOOKUP(A8,#REF!,2,FALSE),"neabsolvoval")</f>
        <v>neabsolvoval</v>
      </c>
      <c r="H8" s="4" t="str">
        <f>IFERROR(VLOOKUP(A8,'Bonusová trasa 2025 - krátka'!$A$2:$I$77,2,FALSE),"neabsolvoval")</f>
        <v>Bonusová trasa 2025 - krátka</v>
      </c>
      <c r="I8" s="26" t="s">
        <v>30</v>
      </c>
      <c r="L8" s="84"/>
    </row>
    <row r="9" spans="1:12" x14ac:dyDescent="0.25">
      <c r="A9" s="5" t="s">
        <v>24</v>
      </c>
      <c r="B9" s="4" t="str">
        <f>IFERROR(VLOOKUP(A9,'Aprílová trasa 2025 - krátka'!$A$1:$B$120,2,FALSE),"neabsolvoval")</f>
        <v>Aprílová trasa2025 - krátka</v>
      </c>
      <c r="C9" s="4" t="str">
        <f>IFERROR(VLOOKUP(A9,'Májová trasa 2025 - krátka'!$A$1:$K$200,2,FALSE),"neabsolvoval")</f>
        <v>neabsolvoval</v>
      </c>
      <c r="D9" s="4" t="str">
        <f>IFERROR(VLOOKUP(A9,'Júnová trasa 2025 - krátka'!$A$1:$K$200,2,FALSE),"neabsolvoval")</f>
        <v>neabsolvoval</v>
      </c>
      <c r="E9" s="4" t="str">
        <f>IFERROR(VLOOKUP(A9,#REF!,2,FALSE),"neabsolvoval")</f>
        <v>neabsolvoval</v>
      </c>
      <c r="F9" s="4" t="str">
        <f>IFERROR(VLOOKUP(A9,#REF!,2,FALSE),"neabsolvoval")</f>
        <v>neabsolvoval</v>
      </c>
      <c r="G9" s="4" t="str">
        <f>IFERROR(VLOOKUP(A9,#REF!,2,FALSE),"neabsolvoval")</f>
        <v>neabsolvoval</v>
      </c>
      <c r="H9" s="4" t="str">
        <f>IFERROR(VLOOKUP(A9,'Bonusová trasa 2025 - krátka'!$A$2:$I$77,2,FALSE),"neabsolvoval")</f>
        <v>Bonusová trasa 2025 - krátka</v>
      </c>
      <c r="I9" s="26" t="s">
        <v>30</v>
      </c>
      <c r="L9" s="84"/>
    </row>
    <row r="10" spans="1:12" x14ac:dyDescent="0.25">
      <c r="A10" s="5" t="s">
        <v>43</v>
      </c>
      <c r="B10" s="4" t="str">
        <f>IFERROR(VLOOKUP(A10,'Aprílová trasa 2025 - krátka'!$A$1:$B$120,2,FALSE),"neabsolvoval")</f>
        <v>neabsolvoval</v>
      </c>
      <c r="C10" s="4" t="str">
        <f>IFERROR(VLOOKUP(A10,'Májová trasa 2025 - krátka'!$A$1:$K$200,2,FALSE),"neabsolvoval")</f>
        <v>neabsolvoval</v>
      </c>
      <c r="D10" s="4" t="str">
        <f>IFERROR(VLOOKUP(A10,'Júnová trasa 2025 - krátka'!$A$1:$K$200,2,FALSE),"neabsolvoval")</f>
        <v>neabsolvoval</v>
      </c>
      <c r="E10" s="4" t="str">
        <f>IFERROR(VLOOKUP(A10,#REF!,2,FALSE),"neabsolvoval")</f>
        <v>neabsolvoval</v>
      </c>
      <c r="F10" s="4" t="str">
        <f>IFERROR(VLOOKUP(A10,#REF!,2,FALSE),"neabsolvoval")</f>
        <v>neabsolvoval</v>
      </c>
      <c r="G10" s="4" t="str">
        <f>IFERROR(VLOOKUP(A10,#REF!,2,FALSE),"neabsolvoval")</f>
        <v>neabsolvoval</v>
      </c>
      <c r="H10" s="4" t="str">
        <f>IFERROR(VLOOKUP(A10,'Bonusová trasa 2025 - krátka'!$A$2:$I$77,2,FALSE),"neabsolvoval")</f>
        <v>Bonusová trasa 2025 - krátka</v>
      </c>
      <c r="I10" s="26" t="s">
        <v>30</v>
      </c>
      <c r="L10" s="84"/>
    </row>
    <row r="11" spans="1:12" s="64" customFormat="1" x14ac:dyDescent="0.25">
      <c r="A11" s="5" t="s">
        <v>83</v>
      </c>
      <c r="B11" s="4" t="str">
        <f>IFERROR(VLOOKUP(A11,'Aprílová trasa 2025 - krátka'!$A$1:$B$120,2,FALSE),"neabsolvoval")</f>
        <v>Aprílová trasa2025 - krátka</v>
      </c>
      <c r="C11" s="4" t="str">
        <f>IFERROR(VLOOKUP(A11,'Májová trasa 2025 - krátka'!$A$1:$K$200,2,FALSE),"neabsolvoval")</f>
        <v>Májová trasa 2025 - krátka</v>
      </c>
      <c r="D11" s="4" t="str">
        <f>IFERROR(VLOOKUP(A11,'Júnová trasa 2025 - krátka'!$A$1:$K$200,2,FALSE),"neabsolvoval")</f>
        <v>neabsolvoval</v>
      </c>
      <c r="E11" s="4" t="str">
        <f>IFERROR(VLOOKUP(A11,#REF!,2,FALSE),"neabsolvoval")</f>
        <v>neabsolvoval</v>
      </c>
      <c r="F11" s="4" t="str">
        <f>IFERROR(VLOOKUP(A11,#REF!,2,FALSE),"neabsolvoval")</f>
        <v>neabsolvoval</v>
      </c>
      <c r="G11" s="4" t="str">
        <f>IFERROR(VLOOKUP(A11,#REF!,2,FALSE),"neabsolvoval")</f>
        <v>neabsolvoval</v>
      </c>
      <c r="H11" s="4" t="str">
        <f>IFERROR(VLOOKUP(A11,'Bonusová trasa 2025 - krátka'!$A$2:$I$77,2,FALSE),"neabsolvoval")</f>
        <v>neabsolvoval</v>
      </c>
      <c r="I11" s="26" t="s">
        <v>30</v>
      </c>
      <c r="L11" s="84"/>
    </row>
    <row r="12" spans="1:12" s="14" customFormat="1" x14ac:dyDescent="0.25">
      <c r="A12" s="5" t="s">
        <v>66</v>
      </c>
      <c r="B12" s="4" t="str">
        <f>IFERROR(VLOOKUP(A12,'Aprílová trasa 2025 - krátka'!$A$1:$B$120,2,FALSE),"neabsolvoval")</f>
        <v>neabsolvoval</v>
      </c>
      <c r="C12" s="4" t="str">
        <f>IFERROR(VLOOKUP(A12,'Májová trasa 2025 - krátka'!$A$1:$K$200,2,FALSE),"neabsolvoval")</f>
        <v>neabsolvoval</v>
      </c>
      <c r="D12" s="4" t="str">
        <f>IFERROR(VLOOKUP(A12,'Júnová trasa 2025 - krátka'!$A$1:$K$200,2,FALSE),"neabsolvoval")</f>
        <v>neabsolvoval</v>
      </c>
      <c r="E12" s="4" t="str">
        <f>IFERROR(VLOOKUP(A12,#REF!,2,FALSE),"neabsolvoval")</f>
        <v>neabsolvoval</v>
      </c>
      <c r="F12" s="4" t="str">
        <f>IFERROR(VLOOKUP(A12,#REF!,2,FALSE),"neabsolvoval")</f>
        <v>neabsolvoval</v>
      </c>
      <c r="G12" s="4" t="str">
        <f>IFERROR(VLOOKUP(A12,#REF!,2,FALSE),"neabsolvoval")</f>
        <v>neabsolvoval</v>
      </c>
      <c r="H12" s="4" t="str">
        <f>IFERROR(VLOOKUP(A12,'Bonusová trasa 2025 - krátka'!$A$2:$I$77,2,FALSE),"neabsolvoval")</f>
        <v>neabsolvoval</v>
      </c>
      <c r="I12" s="26" t="s">
        <v>30</v>
      </c>
      <c r="K12" s="40"/>
      <c r="L12" s="84"/>
    </row>
    <row r="13" spans="1:12" x14ac:dyDescent="0.25">
      <c r="A13" s="5" t="s">
        <v>8</v>
      </c>
      <c r="B13" s="4" t="str">
        <f>IFERROR(VLOOKUP(A13,'Aprílová trasa 2025 - krátka'!$A$1:$B$120,2,FALSE),"neabsolvoval")</f>
        <v>neabsolvoval</v>
      </c>
      <c r="C13" s="4" t="str">
        <f>IFERROR(VLOOKUP(A13,'Májová trasa 2025 - krátka'!$A$1:$K$200,2,FALSE),"neabsolvoval")</f>
        <v>Májová trasa 2025 - krátka</v>
      </c>
      <c r="D13" s="4" t="str">
        <f>IFERROR(VLOOKUP(A13,'Júnová trasa 2025 - krátka'!$A$1:$K$200,2,FALSE),"neabsolvoval")</f>
        <v>Júnová trasa 2025 - krátka</v>
      </c>
      <c r="E13" s="4" t="str">
        <f>IFERROR(VLOOKUP(A13,#REF!,2,FALSE),"neabsolvoval")</f>
        <v>neabsolvoval</v>
      </c>
      <c r="F13" s="4" t="str">
        <f>IFERROR(VLOOKUP(A13,#REF!,2,FALSE),"neabsolvoval")</f>
        <v>neabsolvoval</v>
      </c>
      <c r="G13" s="4" t="str">
        <f>IFERROR(VLOOKUP(A13,#REF!,2,FALSE),"neabsolvoval")</f>
        <v>neabsolvoval</v>
      </c>
      <c r="H13" s="4" t="str">
        <f>IFERROR(VLOOKUP(A13,'Bonusová trasa 2025 - krátka'!$A$2:$I$77,2,FALSE),"neabsolvoval")</f>
        <v>Bonusová trasa 2025 - krátka</v>
      </c>
      <c r="I13" s="26" t="s">
        <v>30</v>
      </c>
      <c r="K13" s="40"/>
      <c r="L13" s="84"/>
    </row>
    <row r="14" spans="1:12" x14ac:dyDescent="0.25">
      <c r="A14" s="5" t="s">
        <v>57</v>
      </c>
      <c r="B14" s="4" t="str">
        <f>IFERROR(VLOOKUP(A14,'Aprílová trasa 2025 - krátka'!$A$1:$B$120,2,FALSE),"neabsolvoval")</f>
        <v>Aprílová trasa2025 - krátka</v>
      </c>
      <c r="C14" s="4" t="str">
        <f>IFERROR(VLOOKUP(A14,'Májová trasa 2025 - krátka'!$A$1:$K$200,2,FALSE),"neabsolvoval")</f>
        <v>Májová trasa 2025 - krátka</v>
      </c>
      <c r="D14" s="4" t="str">
        <f>IFERROR(VLOOKUP(A14,'Júnová trasa 2025 - krátka'!$A$1:$K$200,2,FALSE),"neabsolvoval")</f>
        <v>neabsolvoval</v>
      </c>
      <c r="E14" s="4" t="str">
        <f>IFERROR(VLOOKUP(A14,#REF!,2,FALSE),"neabsolvoval")</f>
        <v>neabsolvoval</v>
      </c>
      <c r="F14" s="4" t="str">
        <f>IFERROR(VLOOKUP(A14,#REF!,2,FALSE),"neabsolvoval")</f>
        <v>neabsolvoval</v>
      </c>
      <c r="G14" s="4" t="str">
        <f>IFERROR(VLOOKUP(A14,#REF!,2,FALSE),"neabsolvoval")</f>
        <v>neabsolvoval</v>
      </c>
      <c r="H14" s="4" t="str">
        <f>IFERROR(VLOOKUP(A14,'Bonusová trasa 2025 - krátka'!$A$2:$I$77,2,FALSE),"neabsolvoval")</f>
        <v>neabsolvoval</v>
      </c>
      <c r="I14" s="26" t="s">
        <v>30</v>
      </c>
      <c r="K14" s="40"/>
      <c r="L14" s="84"/>
    </row>
    <row r="15" spans="1:12" s="14" customFormat="1" x14ac:dyDescent="0.25">
      <c r="A15" s="5" t="s">
        <v>54</v>
      </c>
      <c r="B15" s="4" t="str">
        <f>IFERROR(VLOOKUP(A15,'Aprílová trasa 2025 - krátka'!$A$1:$B$120,2,FALSE),"neabsolvoval")</f>
        <v>Aprílová trasa2025 - krátka</v>
      </c>
      <c r="C15" s="4" t="str">
        <f>IFERROR(VLOOKUP(A15,'Májová trasa 2025 - krátka'!$A$1:$K$200,2,FALSE),"neabsolvoval")</f>
        <v>neabsolvoval</v>
      </c>
      <c r="D15" s="4" t="str">
        <f>IFERROR(VLOOKUP(A15,'Júnová trasa 2025 - krátka'!$A$1:$K$200,2,FALSE),"neabsolvoval")</f>
        <v>neabsolvoval</v>
      </c>
      <c r="E15" s="4" t="str">
        <f>IFERROR(VLOOKUP(A15,#REF!,2,FALSE),"neabsolvoval")</f>
        <v>neabsolvoval</v>
      </c>
      <c r="F15" s="4" t="str">
        <f>IFERROR(VLOOKUP(A15,#REF!,2,FALSE),"neabsolvoval")</f>
        <v>neabsolvoval</v>
      </c>
      <c r="G15" s="4" t="str">
        <f>IFERROR(VLOOKUP(A15,#REF!,2,FALSE),"neabsolvoval")</f>
        <v>neabsolvoval</v>
      </c>
      <c r="H15" s="4" t="str">
        <f>IFERROR(VLOOKUP(A15,'Bonusová trasa 2025 - krátka'!$A$2:$I$77,2,FALSE),"neabsolvoval")</f>
        <v>neabsolvoval</v>
      </c>
      <c r="I15" s="26" t="s">
        <v>30</v>
      </c>
      <c r="K15" s="40"/>
      <c r="L15" s="84"/>
    </row>
    <row r="16" spans="1:12" x14ac:dyDescent="0.25">
      <c r="A16" s="5" t="s">
        <v>68</v>
      </c>
      <c r="B16" s="4" t="str">
        <f>IFERROR(VLOOKUP(A16,'Aprílová trasa 2025 - krátka'!$A$1:$B$120,2,FALSE),"neabsolvoval")</f>
        <v>neabsolvoval</v>
      </c>
      <c r="C16" s="4" t="str">
        <f>IFERROR(VLOOKUP(A16,'Májová trasa 2025 - krátka'!$A$1:$K$200,2,FALSE),"neabsolvoval")</f>
        <v>neabsolvoval</v>
      </c>
      <c r="D16" s="4" t="str">
        <f>IFERROR(VLOOKUP(A16,'Júnová trasa 2025 - krátka'!$A$1:$K$200,2,FALSE),"neabsolvoval")</f>
        <v>neabsolvoval</v>
      </c>
      <c r="E16" s="4" t="str">
        <f>IFERROR(VLOOKUP(A16,#REF!,2,FALSE),"neabsolvoval")</f>
        <v>neabsolvoval</v>
      </c>
      <c r="F16" s="4" t="str">
        <f>IFERROR(VLOOKUP(A16,#REF!,2,FALSE),"neabsolvoval")</f>
        <v>neabsolvoval</v>
      </c>
      <c r="G16" s="4" t="str">
        <f>IFERROR(VLOOKUP(A16,#REF!,2,FALSE),"neabsolvoval")</f>
        <v>neabsolvoval</v>
      </c>
      <c r="H16" s="4" t="str">
        <f>IFERROR(VLOOKUP(A16,'Bonusová trasa 2025 - krátka'!$A$2:$I$77,2,FALSE),"neabsolvoval")</f>
        <v>neabsolvoval</v>
      </c>
      <c r="I16" s="26" t="s">
        <v>30</v>
      </c>
      <c r="K16" s="40"/>
      <c r="L16" s="84"/>
    </row>
    <row r="17" spans="1:12" x14ac:dyDescent="0.25">
      <c r="A17" s="5" t="s">
        <v>38</v>
      </c>
      <c r="B17" s="4" t="str">
        <f>IFERROR(VLOOKUP(A17,'Aprílová trasa 2025 - krátka'!$A$1:$B$120,2,FALSE),"neabsolvoval")</f>
        <v>Aprílová trasa2025 - krátka</v>
      </c>
      <c r="C17" s="4" t="str">
        <f>IFERROR(VLOOKUP(A17,'Májová trasa 2025 - krátka'!$A$1:$K$200,2,FALSE),"neabsolvoval")</f>
        <v>Májová trasa 2025 - krátka</v>
      </c>
      <c r="D17" s="4" t="str">
        <f>IFERROR(VLOOKUP(A17,'Júnová trasa 2025 - krátka'!$A$1:$K$200,2,FALSE),"neabsolvoval")</f>
        <v>neabsolvoval</v>
      </c>
      <c r="E17" s="4" t="str">
        <f>IFERROR(VLOOKUP(A17,#REF!,2,FALSE),"neabsolvoval")</f>
        <v>neabsolvoval</v>
      </c>
      <c r="F17" s="4" t="str">
        <f>IFERROR(VLOOKUP(A17,#REF!,2,FALSE),"neabsolvoval")</f>
        <v>neabsolvoval</v>
      </c>
      <c r="G17" s="4" t="str">
        <f>IFERROR(VLOOKUP(A17,#REF!,2,FALSE),"neabsolvoval")</f>
        <v>neabsolvoval</v>
      </c>
      <c r="H17" s="4" t="str">
        <f>IFERROR(VLOOKUP(A17,'Bonusová trasa 2025 - krátka'!$A$2:$I$77,2,FALSE),"neabsolvoval")</f>
        <v>Bonusová trasa 2025 - krátka</v>
      </c>
      <c r="I17" s="26" t="s">
        <v>30</v>
      </c>
      <c r="K17" s="40"/>
      <c r="L17" s="84"/>
    </row>
    <row r="18" spans="1:12" x14ac:dyDescent="0.25">
      <c r="A18" s="5" t="s">
        <v>21</v>
      </c>
      <c r="B18" s="4" t="str">
        <f>IFERROR(VLOOKUP(A18,'Aprílová trasa 2025 - krátka'!$A$1:$B$120,2,FALSE),"neabsolvoval")</f>
        <v>Aprílová trasa2025 - krátka</v>
      </c>
      <c r="C18" s="4" t="str">
        <f>IFERROR(VLOOKUP(A18,'Májová trasa 2025 - krátka'!$A$1:$K$200,2,FALSE),"neabsolvoval")</f>
        <v>Májová trasa 2025 - krátka</v>
      </c>
      <c r="D18" s="4" t="str">
        <f>IFERROR(VLOOKUP(A18,'Júnová trasa 2025 - krátka'!$A$1:$K$200,2,FALSE),"neabsolvoval")</f>
        <v>neabsolvoval</v>
      </c>
      <c r="E18" s="4" t="str">
        <f>IFERROR(VLOOKUP(A18,#REF!,2,FALSE),"neabsolvoval")</f>
        <v>neabsolvoval</v>
      </c>
      <c r="F18" s="4" t="str">
        <f>IFERROR(VLOOKUP(A18,#REF!,2,FALSE),"neabsolvoval")</f>
        <v>neabsolvoval</v>
      </c>
      <c r="G18" s="4" t="str">
        <f>IFERROR(VLOOKUP(A18,#REF!,2,FALSE),"neabsolvoval")</f>
        <v>neabsolvoval</v>
      </c>
      <c r="H18" s="4" t="str">
        <f>IFERROR(VLOOKUP(A18,'Bonusová trasa 2025 - krátka'!$A$2:$I$77,2,FALSE),"neabsolvoval")</f>
        <v>Bonusová trasa 2025 - krátka</v>
      </c>
      <c r="I18" s="26" t="s">
        <v>30</v>
      </c>
      <c r="K18" s="40"/>
      <c r="L18" s="84"/>
    </row>
    <row r="19" spans="1:12" x14ac:dyDescent="0.25">
      <c r="A19" s="5" t="s">
        <v>73</v>
      </c>
      <c r="B19" s="4" t="str">
        <f>IFERROR(VLOOKUP(A19,'Aprílová trasa 2025 - krátka'!$A$1:$B$120,2,FALSE),"neabsolvoval")</f>
        <v>Aprílová trasa2025 - krátka</v>
      </c>
      <c r="C19" s="4" t="str">
        <f>IFERROR(VLOOKUP(A19,'Májová trasa 2025 - krátka'!$A$1:$K$200,2,FALSE),"neabsolvoval")</f>
        <v>neabsolvoval</v>
      </c>
      <c r="D19" s="4" t="str">
        <f>IFERROR(VLOOKUP(A19,'Júnová trasa 2025 - krátka'!$A$1:$K$200,2,FALSE),"neabsolvoval")</f>
        <v>neabsolvoval</v>
      </c>
      <c r="E19" s="4" t="str">
        <f>IFERROR(VLOOKUP(A19,#REF!,2,FALSE),"neabsolvoval")</f>
        <v>neabsolvoval</v>
      </c>
      <c r="F19" s="4" t="str">
        <f>IFERROR(VLOOKUP(A19,#REF!,2,FALSE),"neabsolvoval")</f>
        <v>neabsolvoval</v>
      </c>
      <c r="G19" s="4" t="str">
        <f>IFERROR(VLOOKUP(A19,#REF!,2,FALSE),"neabsolvoval")</f>
        <v>neabsolvoval</v>
      </c>
      <c r="H19" s="4" t="str">
        <f>IFERROR(VLOOKUP(A19,'Bonusová trasa 2025 - krátka'!$A$2:$I$77,2,FALSE),"neabsolvoval")</f>
        <v>Bonusová trasa 2025 - krátka</v>
      </c>
      <c r="I19" s="26" t="s">
        <v>30</v>
      </c>
      <c r="K19" s="40"/>
      <c r="L19" s="84"/>
    </row>
    <row r="20" spans="1:12" s="40" customFormat="1" x14ac:dyDescent="0.25">
      <c r="A20" s="5" t="s">
        <v>82</v>
      </c>
      <c r="B20" s="4" t="str">
        <f>IFERROR(VLOOKUP(A20,'Aprílová trasa 2025 - krátka'!$A$1:$B$120,2,FALSE),"neabsolvoval")</f>
        <v>Aprílová trasa2025 - krátka</v>
      </c>
      <c r="C20" s="4" t="str">
        <f>IFERROR(VLOOKUP(A20,'Májová trasa 2025 - krátka'!$A$1:$K$200,2,FALSE),"neabsolvoval")</f>
        <v>neabsolvoval</v>
      </c>
      <c r="D20" s="4" t="str">
        <f>IFERROR(VLOOKUP(A20,'Júnová trasa 2025 - krátka'!$A$1:$K$200,2,FALSE),"neabsolvoval")</f>
        <v>neabsolvoval</v>
      </c>
      <c r="E20" s="4" t="str">
        <f>IFERROR(VLOOKUP(A20,#REF!,2,FALSE),"neabsolvoval")</f>
        <v>neabsolvoval</v>
      </c>
      <c r="F20" s="4" t="str">
        <f>IFERROR(VLOOKUP(A20,#REF!,2,FALSE),"neabsolvoval")</f>
        <v>neabsolvoval</v>
      </c>
      <c r="G20" s="4" t="str">
        <f>IFERROR(VLOOKUP(A20,#REF!,2,FALSE),"neabsolvoval")</f>
        <v>neabsolvoval</v>
      </c>
      <c r="H20" s="4" t="str">
        <f>IFERROR(VLOOKUP(A20,'Bonusová trasa 2025 - krátka'!$A$2:$I$77,2,FALSE),"neabsolvoval")</f>
        <v>neabsolvoval</v>
      </c>
      <c r="I20" s="26" t="s">
        <v>30</v>
      </c>
      <c r="L20" s="84"/>
    </row>
    <row r="21" spans="1:12" x14ac:dyDescent="0.25">
      <c r="A21" s="5" t="s">
        <v>19</v>
      </c>
      <c r="B21" s="4" t="str">
        <f>IFERROR(VLOOKUP(A21,'Aprílová trasa 2025 - krátka'!$A$1:$B$120,2,FALSE),"neabsolvoval")</f>
        <v>Aprílová trasa2025 - krátka</v>
      </c>
      <c r="C21" s="4" t="str">
        <f>IFERROR(VLOOKUP(A21,'Májová trasa 2025 - krátka'!$A$1:$K$200,2,FALSE),"neabsolvoval")</f>
        <v>neabsolvoval</v>
      </c>
      <c r="D21" s="4" t="str">
        <f>IFERROR(VLOOKUP(A21,'Júnová trasa 2025 - krátka'!$A$1:$K$200,2,FALSE),"neabsolvoval")</f>
        <v>neabsolvoval</v>
      </c>
      <c r="E21" s="4" t="str">
        <f>IFERROR(VLOOKUP(A21,#REF!,2,FALSE),"neabsolvoval")</f>
        <v>neabsolvoval</v>
      </c>
      <c r="F21" s="4" t="str">
        <f>IFERROR(VLOOKUP(A21,#REF!,2,FALSE),"neabsolvoval")</f>
        <v>neabsolvoval</v>
      </c>
      <c r="G21" s="4" t="str">
        <f>IFERROR(VLOOKUP(A21,#REF!,2,FALSE),"neabsolvoval")</f>
        <v>neabsolvoval</v>
      </c>
      <c r="H21" s="4" t="str">
        <f>IFERROR(VLOOKUP(A21,'Bonusová trasa 2025 - krátka'!$A$2:$I$77,2,FALSE),"neabsolvoval")</f>
        <v>neabsolvoval</v>
      </c>
      <c r="I21" s="26" t="s">
        <v>30</v>
      </c>
      <c r="K21" s="40"/>
      <c r="L21" s="84"/>
    </row>
    <row r="22" spans="1:12" s="64" customFormat="1" x14ac:dyDescent="0.25">
      <c r="A22" s="5" t="s">
        <v>39</v>
      </c>
      <c r="B22" s="4" t="str">
        <f>IFERROR(VLOOKUP(A22,'Aprílová trasa 2025 - krátka'!$A$1:$B$120,2,FALSE),"neabsolvoval")</f>
        <v>Aprílová trasa2025 - krátka</v>
      </c>
      <c r="C22" s="4" t="str">
        <f>IFERROR(VLOOKUP(A22,'Májová trasa 2025 - krátka'!$A$1:$K$200,2,FALSE),"neabsolvoval")</f>
        <v>Májová trasa 2025 - krátka</v>
      </c>
      <c r="D22" s="4" t="str">
        <f>IFERROR(VLOOKUP(A22,'Júnová trasa 2025 - krátka'!$A$1:$K$200,2,FALSE),"neabsolvoval")</f>
        <v>neabsolvoval</v>
      </c>
      <c r="E22" s="4" t="str">
        <f>IFERROR(VLOOKUP(A22,#REF!,2,FALSE),"neabsolvoval")</f>
        <v>neabsolvoval</v>
      </c>
      <c r="F22" s="4" t="str">
        <f>IFERROR(VLOOKUP(A22,#REF!,2,FALSE),"neabsolvoval")</f>
        <v>neabsolvoval</v>
      </c>
      <c r="G22" s="4" t="str">
        <f>IFERROR(VLOOKUP(A22,#REF!,2,FALSE),"neabsolvoval")</f>
        <v>neabsolvoval</v>
      </c>
      <c r="H22" s="4" t="str">
        <f>IFERROR(VLOOKUP(A22,'Bonusová trasa 2025 - krátka'!$A$2:$I$77,2,FALSE),"neabsolvoval")</f>
        <v>Bonusová trasa 2025 - krátka</v>
      </c>
      <c r="I22" s="26" t="s">
        <v>30</v>
      </c>
      <c r="L22" s="84"/>
    </row>
    <row r="23" spans="1:12" x14ac:dyDescent="0.25">
      <c r="A23" s="5" t="s">
        <v>48</v>
      </c>
      <c r="B23" s="4" t="str">
        <f>IFERROR(VLOOKUP(A23,'Aprílová trasa 2025 - krátka'!$A$1:$B$120,2,FALSE),"neabsolvoval")</f>
        <v>Aprílová trasa2025 - krátka</v>
      </c>
      <c r="C23" s="4" t="str">
        <f>IFERROR(VLOOKUP(A23,'Májová trasa 2025 - krátka'!$A$1:$K$200,2,FALSE),"neabsolvoval")</f>
        <v>neabsolvoval</v>
      </c>
      <c r="D23" s="4" t="str">
        <f>IFERROR(VLOOKUP(A23,'Júnová trasa 2025 - krátka'!$A$1:$K$200,2,FALSE),"neabsolvoval")</f>
        <v>neabsolvoval</v>
      </c>
      <c r="E23" s="4" t="str">
        <f>IFERROR(VLOOKUP(A23,#REF!,2,FALSE),"neabsolvoval")</f>
        <v>neabsolvoval</v>
      </c>
      <c r="F23" s="4" t="str">
        <f>IFERROR(VLOOKUP(A23,#REF!,2,FALSE),"neabsolvoval")</f>
        <v>neabsolvoval</v>
      </c>
      <c r="G23" s="4" t="str">
        <f>IFERROR(VLOOKUP(A23,#REF!,2,FALSE),"neabsolvoval")</f>
        <v>neabsolvoval</v>
      </c>
      <c r="H23" s="4" t="str">
        <f>IFERROR(VLOOKUP(A23,'Bonusová trasa 2025 - krátka'!$A$2:$I$77,2,FALSE),"neabsolvoval")</f>
        <v>Bonusová trasa 2025 - krátka</v>
      </c>
      <c r="I23" s="26" t="s">
        <v>30</v>
      </c>
      <c r="K23" s="40"/>
      <c r="L23" s="84"/>
    </row>
    <row r="24" spans="1:12" x14ac:dyDescent="0.25">
      <c r="A24" s="5" t="s">
        <v>58</v>
      </c>
      <c r="B24" s="4" t="str">
        <f>IFERROR(VLOOKUP(A24,'Aprílová trasa 2025 - krátka'!$A$1:$B$120,2,FALSE),"neabsolvoval")</f>
        <v>Aprílová trasa2025 - krátka</v>
      </c>
      <c r="C24" s="4" t="str">
        <f>IFERROR(VLOOKUP(A24,'Májová trasa 2025 - krátka'!$A$1:$K$200,2,FALSE),"neabsolvoval")</f>
        <v>Májová trasa 2025 - krátka</v>
      </c>
      <c r="D24" s="4" t="str">
        <f>IFERROR(VLOOKUP(A24,'Júnová trasa 2025 - krátka'!$A$1:$K$200,2,FALSE),"neabsolvoval")</f>
        <v>neabsolvoval</v>
      </c>
      <c r="E24" s="4" t="str">
        <f>IFERROR(VLOOKUP(A24,#REF!,2,FALSE),"neabsolvoval")</f>
        <v>neabsolvoval</v>
      </c>
      <c r="F24" s="4" t="str">
        <f>IFERROR(VLOOKUP(A24,#REF!,2,FALSE),"neabsolvoval")</f>
        <v>neabsolvoval</v>
      </c>
      <c r="G24" s="4" t="str">
        <f>IFERROR(VLOOKUP(A24,#REF!,2,FALSE),"neabsolvoval")</f>
        <v>neabsolvoval</v>
      </c>
      <c r="H24" s="4" t="str">
        <f>IFERROR(VLOOKUP(A24,'Bonusová trasa 2025 - krátka'!$A$2:$I$77,2,FALSE),"neabsolvoval")</f>
        <v>neabsolvoval</v>
      </c>
      <c r="I24" s="26" t="s">
        <v>30</v>
      </c>
      <c r="K24" s="40"/>
      <c r="L24" s="84"/>
    </row>
    <row r="25" spans="1:12" x14ac:dyDescent="0.25">
      <c r="A25" s="5" t="s">
        <v>23</v>
      </c>
      <c r="B25" s="4" t="str">
        <f>IFERROR(VLOOKUP(A25,'Aprílová trasa 2025 - krátka'!$A$1:$B$120,2,FALSE),"neabsolvoval")</f>
        <v>Aprílová trasa2025 - krátka</v>
      </c>
      <c r="C25" s="4" t="str">
        <f>IFERROR(VLOOKUP(A25,'Májová trasa 2025 - krátka'!$A$1:$K$200,2,FALSE),"neabsolvoval")</f>
        <v>Májová trasa 2025 - krátka</v>
      </c>
      <c r="D25" s="4" t="str">
        <f>IFERROR(VLOOKUP(A25,'Júnová trasa 2025 - krátka'!$A$1:$K$200,2,FALSE),"neabsolvoval")</f>
        <v>neabsolvoval</v>
      </c>
      <c r="E25" s="4" t="str">
        <f>IFERROR(VLOOKUP(A25,#REF!,2,FALSE),"neabsolvoval")</f>
        <v>neabsolvoval</v>
      </c>
      <c r="F25" s="4" t="str">
        <f>IFERROR(VLOOKUP(A25,#REF!,2,FALSE),"neabsolvoval")</f>
        <v>neabsolvoval</v>
      </c>
      <c r="G25" s="4" t="str">
        <f>IFERROR(VLOOKUP(A25,#REF!,2,FALSE),"neabsolvoval")</f>
        <v>neabsolvoval</v>
      </c>
      <c r="H25" s="4" t="str">
        <f>IFERROR(VLOOKUP(A25,'Bonusová trasa 2025 - krátka'!$A$2:$I$77,2,FALSE),"neabsolvoval")</f>
        <v>Bonusová trasa 2025 - krátka</v>
      </c>
      <c r="I25" s="26" t="s">
        <v>30</v>
      </c>
      <c r="K25" s="40"/>
      <c r="L25" s="84"/>
    </row>
    <row r="26" spans="1:12" x14ac:dyDescent="0.25">
      <c r="A26" s="5" t="s">
        <v>7</v>
      </c>
      <c r="B26" s="4" t="str">
        <f>IFERROR(VLOOKUP(A26,'Aprílová trasa 2025 - krátka'!$A$1:$B$120,2,FALSE),"neabsolvoval")</f>
        <v>Aprílová trasa2025 - krátka</v>
      </c>
      <c r="C26" s="4" t="str">
        <f>IFERROR(VLOOKUP(A26,'Májová trasa 2025 - krátka'!$A$1:$K$200,2,FALSE),"neabsolvoval")</f>
        <v>neabsolvoval</v>
      </c>
      <c r="D26" s="4" t="str">
        <f>IFERROR(VLOOKUP(A26,'Júnová trasa 2025 - krátka'!$A$1:$K$200,2,FALSE),"neabsolvoval")</f>
        <v>neabsolvoval</v>
      </c>
      <c r="E26" s="4" t="str">
        <f>IFERROR(VLOOKUP(A26,#REF!,2,FALSE),"neabsolvoval")</f>
        <v>neabsolvoval</v>
      </c>
      <c r="F26" s="4" t="str">
        <f>IFERROR(VLOOKUP(A26,#REF!,2,FALSE),"neabsolvoval")</f>
        <v>neabsolvoval</v>
      </c>
      <c r="G26" s="4" t="str">
        <f>IFERROR(VLOOKUP(A26,#REF!,2,FALSE),"neabsolvoval")</f>
        <v>neabsolvoval</v>
      </c>
      <c r="H26" s="4" t="str">
        <f>IFERROR(VLOOKUP(A26,'Bonusová trasa 2025 - krátka'!$A$2:$I$77,2,FALSE),"neabsolvoval")</f>
        <v>Bonusová trasa 2025 - krátka</v>
      </c>
      <c r="I26" s="26" t="s">
        <v>30</v>
      </c>
      <c r="K26" s="40"/>
      <c r="L26" s="84"/>
    </row>
    <row r="27" spans="1:12" x14ac:dyDescent="0.25">
      <c r="A27" s="5" t="s">
        <v>70</v>
      </c>
      <c r="B27" s="4" t="str">
        <f>IFERROR(VLOOKUP(A27,'Aprílová trasa 2025 - krátka'!$A$1:$B$120,2,FALSE),"neabsolvoval")</f>
        <v>neabsolvoval</v>
      </c>
      <c r="C27" s="4" t="str">
        <f>IFERROR(VLOOKUP(A27,'Májová trasa 2025 - krátka'!$A$1:$K$200,2,FALSE),"neabsolvoval")</f>
        <v>neabsolvoval</v>
      </c>
      <c r="D27" s="4" t="str">
        <f>IFERROR(VLOOKUP(A27,'Júnová trasa 2025 - krátka'!$A$1:$K$200,2,FALSE),"neabsolvoval")</f>
        <v>neabsolvoval</v>
      </c>
      <c r="E27" s="4" t="str">
        <f>IFERROR(VLOOKUP(A27,#REF!,2,FALSE),"neabsolvoval")</f>
        <v>neabsolvoval</v>
      </c>
      <c r="F27" s="4" t="str">
        <f>IFERROR(VLOOKUP(A27,#REF!,2,FALSE),"neabsolvoval")</f>
        <v>neabsolvoval</v>
      </c>
      <c r="G27" s="4" t="str">
        <f>IFERROR(VLOOKUP(A27,#REF!,2,FALSE),"neabsolvoval")</f>
        <v>neabsolvoval</v>
      </c>
      <c r="H27" s="4" t="str">
        <f>IFERROR(VLOOKUP(A27,'Bonusová trasa 2025 - krátka'!$A$2:$I$77,2,FALSE),"neabsolvoval")</f>
        <v>neabsolvoval</v>
      </c>
      <c r="I27" s="26" t="s">
        <v>30</v>
      </c>
      <c r="K27" s="40"/>
      <c r="L27" s="84"/>
    </row>
    <row r="28" spans="1:12" x14ac:dyDescent="0.25">
      <c r="A28" s="5" t="s">
        <v>47</v>
      </c>
      <c r="B28" s="4" t="str">
        <f>IFERROR(VLOOKUP(A28,'Aprílová trasa 2025 - krátka'!$A$1:$B$120,2,FALSE),"neabsolvoval")</f>
        <v>neabsolvoval</v>
      </c>
      <c r="C28" s="4" t="str">
        <f>IFERROR(VLOOKUP(A28,'Májová trasa 2025 - krátka'!$A$1:$K$200,2,FALSE),"neabsolvoval")</f>
        <v>neabsolvoval</v>
      </c>
      <c r="D28" s="4" t="str">
        <f>IFERROR(VLOOKUP(A28,'Júnová trasa 2025 - krátka'!$A$1:$K$200,2,FALSE),"neabsolvoval")</f>
        <v>neabsolvoval</v>
      </c>
      <c r="E28" s="4" t="str">
        <f>IFERROR(VLOOKUP(A28,#REF!,2,FALSE),"neabsolvoval")</f>
        <v>neabsolvoval</v>
      </c>
      <c r="F28" s="4" t="str">
        <f>IFERROR(VLOOKUP(A28,#REF!,2,FALSE),"neabsolvoval")</f>
        <v>neabsolvoval</v>
      </c>
      <c r="G28" s="4" t="str">
        <f>IFERROR(VLOOKUP(A28,#REF!,2,FALSE),"neabsolvoval")</f>
        <v>neabsolvoval</v>
      </c>
      <c r="H28" s="4" t="str">
        <f>IFERROR(VLOOKUP(A28,'Bonusová trasa 2025 - krátka'!$A$2:$I$77,2,FALSE),"neabsolvoval")</f>
        <v>Bonusová trasa 2025 - krátka</v>
      </c>
      <c r="I28" s="26" t="s">
        <v>30</v>
      </c>
      <c r="L28" s="84"/>
    </row>
    <row r="29" spans="1:12" s="14" customFormat="1" x14ac:dyDescent="0.25">
      <c r="A29" s="3" t="s">
        <v>25</v>
      </c>
      <c r="B29" s="4" t="str">
        <f>IFERROR(VLOOKUP(A29,'Aprílová trasa 2025 - krátka'!$A$1:$B$120,2,FALSE),"neabsolvoval")</f>
        <v>Aprílová trasa2025 - krátka</v>
      </c>
      <c r="C29" s="4" t="str">
        <f>IFERROR(VLOOKUP(A29,'Májová trasa 2025 - krátka'!$A$1:$K$200,2,FALSE),"neabsolvoval")</f>
        <v>neabsolvoval</v>
      </c>
      <c r="D29" s="4" t="str">
        <f>IFERROR(VLOOKUP(A29,'Júnová trasa 2025 - krátka'!$A$1:$K$200,2,FALSE),"neabsolvoval")</f>
        <v>neabsolvoval</v>
      </c>
      <c r="E29" s="4" t="str">
        <f>IFERROR(VLOOKUP(A29,#REF!,2,FALSE),"neabsolvoval")</f>
        <v>neabsolvoval</v>
      </c>
      <c r="F29" s="4" t="str">
        <f>IFERROR(VLOOKUP(A29,#REF!,2,FALSE),"neabsolvoval")</f>
        <v>neabsolvoval</v>
      </c>
      <c r="G29" s="4" t="str">
        <f>IFERROR(VLOOKUP(A29,#REF!,2,FALSE),"neabsolvoval")</f>
        <v>neabsolvoval</v>
      </c>
      <c r="H29" s="4" t="str">
        <f>IFERROR(VLOOKUP(A29,'Bonusová trasa 2025 - krátka'!$A$2:$I$77,2,FALSE),"neabsolvoval")</f>
        <v>Bonusová trasa 2025 - krátka</v>
      </c>
      <c r="I29" s="26" t="s">
        <v>30</v>
      </c>
      <c r="L29" s="84"/>
    </row>
    <row r="30" spans="1:12" x14ac:dyDescent="0.25">
      <c r="A30" s="5" t="s">
        <v>65</v>
      </c>
      <c r="B30" s="4" t="str">
        <f>IFERROR(VLOOKUP(A30,'Aprílová trasa 2025 - krátka'!$A$1:$B$120,2,FALSE),"neabsolvoval")</f>
        <v>Aprílová trasa2025 - krátka</v>
      </c>
      <c r="C30" s="4" t="str">
        <f>IFERROR(VLOOKUP(A30,'Májová trasa 2025 - krátka'!$A$1:$K$200,2,FALSE),"neabsolvoval")</f>
        <v>neabsolvoval</v>
      </c>
      <c r="D30" s="4" t="str">
        <f>IFERROR(VLOOKUP(A30,'Júnová trasa 2025 - krátka'!$A$1:$K$200,2,FALSE),"neabsolvoval")</f>
        <v>neabsolvoval</v>
      </c>
      <c r="E30" s="4" t="str">
        <f>IFERROR(VLOOKUP(A30,#REF!,2,FALSE),"neabsolvoval")</f>
        <v>neabsolvoval</v>
      </c>
      <c r="F30" s="4" t="str">
        <f>IFERROR(VLOOKUP(A30,#REF!,2,FALSE),"neabsolvoval")</f>
        <v>neabsolvoval</v>
      </c>
      <c r="G30" s="4" t="str">
        <f>IFERROR(VLOOKUP(A30,#REF!,2,FALSE),"neabsolvoval")</f>
        <v>neabsolvoval</v>
      </c>
      <c r="H30" s="4" t="str">
        <f>IFERROR(VLOOKUP(A30,'Bonusová trasa 2025 - krátka'!$A$2:$I$77,2,FALSE),"neabsolvoval")</f>
        <v>neabsolvoval</v>
      </c>
      <c r="I30" s="26" t="s">
        <v>30</v>
      </c>
      <c r="L30" s="84"/>
    </row>
    <row r="31" spans="1:12" x14ac:dyDescent="0.25">
      <c r="A31" s="46" t="s">
        <v>79</v>
      </c>
      <c r="B31" s="4" t="str">
        <f>IFERROR(VLOOKUP(A31,'Aprílová trasa 2025 - krátka'!$A$1:$B$120,2,FALSE),"neabsolvoval")</f>
        <v>Aprílová trasa2025 - krátka</v>
      </c>
      <c r="C31" s="4" t="str">
        <f>IFERROR(VLOOKUP(A31,'Májová trasa 2025 - krátka'!$A$1:$K$200,2,FALSE),"neabsolvoval")</f>
        <v>Májová trasa 2025 - krátka</v>
      </c>
      <c r="D31" s="4" t="str">
        <f>IFERROR(VLOOKUP(A31,'Júnová trasa 2025 - krátka'!$A$1:$K$200,2,FALSE),"neabsolvoval")</f>
        <v>neabsolvoval</v>
      </c>
      <c r="E31" s="4" t="str">
        <f>IFERROR(VLOOKUP(A31,#REF!,2,FALSE),"neabsolvoval")</f>
        <v>neabsolvoval</v>
      </c>
      <c r="F31" s="4" t="str">
        <f>IFERROR(VLOOKUP(A31,#REF!,2,FALSE),"neabsolvoval")</f>
        <v>neabsolvoval</v>
      </c>
      <c r="G31" s="4" t="str">
        <f>IFERROR(VLOOKUP(A31,#REF!,2,FALSE),"neabsolvoval")</f>
        <v>neabsolvoval</v>
      </c>
      <c r="H31" s="4" t="str">
        <f>IFERROR(VLOOKUP(A31,'Bonusová trasa 2025 - krátka'!$A$2:$I$77,2,FALSE),"neabsolvoval")</f>
        <v>Bonusová trasa 2025 - krátka</v>
      </c>
      <c r="I31" s="26" t="s">
        <v>30</v>
      </c>
      <c r="L31" s="84"/>
    </row>
    <row r="32" spans="1:12" s="10" customFormat="1" x14ac:dyDescent="0.25">
      <c r="A32" s="5" t="s">
        <v>44</v>
      </c>
      <c r="B32" s="4" t="str">
        <f>IFERROR(VLOOKUP(A32,'Aprílová trasa 2025 - krátka'!$A$1:$B$120,2,FALSE),"neabsolvoval")</f>
        <v>Aprílová trasa2025 - krátka</v>
      </c>
      <c r="C32" s="4" t="str">
        <f>IFERROR(VLOOKUP(A32,'Májová trasa 2025 - krátka'!$A$1:$K$200,2,FALSE),"neabsolvoval")</f>
        <v>Májová trasa 2025 - krátka</v>
      </c>
      <c r="D32" s="4" t="str">
        <f>IFERROR(VLOOKUP(A32,'Júnová trasa 2025 - krátka'!$A$1:$K$200,2,FALSE),"neabsolvoval")</f>
        <v>neabsolvoval</v>
      </c>
      <c r="E32" s="4" t="str">
        <f>IFERROR(VLOOKUP(A32,#REF!,2,FALSE),"neabsolvoval")</f>
        <v>neabsolvoval</v>
      </c>
      <c r="F32" s="4" t="str">
        <f>IFERROR(VLOOKUP(A32,#REF!,2,FALSE),"neabsolvoval")</f>
        <v>neabsolvoval</v>
      </c>
      <c r="G32" s="4" t="str">
        <f>IFERROR(VLOOKUP(A32,#REF!,2,FALSE),"neabsolvoval")</f>
        <v>neabsolvoval</v>
      </c>
      <c r="H32" s="4" t="str">
        <f>IFERROR(VLOOKUP(A32,'Bonusová trasa 2025 - krátka'!$A$2:$I$77,2,FALSE),"neabsolvoval")</f>
        <v>Bonusová trasa 2025 - krátka</v>
      </c>
      <c r="I32" s="26" t="s">
        <v>30</v>
      </c>
      <c r="L32" s="84"/>
    </row>
    <row r="33" spans="1:12" x14ac:dyDescent="0.25">
      <c r="A33" s="1" t="s">
        <v>22</v>
      </c>
      <c r="B33" s="4" t="str">
        <f>IFERROR(VLOOKUP(A33,'Aprílová trasa 2025 - krátka'!$A$1:$B$120,2,FALSE),"neabsolvoval")</f>
        <v>neabsolvoval</v>
      </c>
      <c r="C33" s="4" t="str">
        <f>IFERROR(VLOOKUP(A33,'Májová trasa 2025 - krátka'!$A$1:$K$200,2,FALSE),"neabsolvoval")</f>
        <v>neabsolvoval</v>
      </c>
      <c r="D33" s="4" t="str">
        <f>IFERROR(VLOOKUP(A33,'Júnová trasa 2025 - krátka'!$A$1:$K$200,2,FALSE),"neabsolvoval")</f>
        <v>neabsolvoval</v>
      </c>
      <c r="E33" s="4" t="str">
        <f>IFERROR(VLOOKUP(A33,#REF!,2,FALSE),"neabsolvoval")</f>
        <v>neabsolvoval</v>
      </c>
      <c r="F33" s="4" t="str">
        <f>IFERROR(VLOOKUP(A33,#REF!,2,FALSE),"neabsolvoval")</f>
        <v>neabsolvoval</v>
      </c>
      <c r="G33" s="4" t="str">
        <f>IFERROR(VLOOKUP(A33,#REF!,2,FALSE),"neabsolvoval")</f>
        <v>neabsolvoval</v>
      </c>
      <c r="H33" s="4" t="str">
        <f>IFERROR(VLOOKUP(A33,'Bonusová trasa 2025 - krátka'!$A$2:$I$77,2,FALSE),"neabsolvoval")</f>
        <v>neabsolvoval</v>
      </c>
      <c r="I33" s="26" t="s">
        <v>30</v>
      </c>
      <c r="L33" s="84"/>
    </row>
    <row r="34" spans="1:12" x14ac:dyDescent="0.25">
      <c r="A34" s="45" t="s">
        <v>77</v>
      </c>
      <c r="B34" s="4" t="str">
        <f>IFERROR(VLOOKUP(A34,'Aprílová trasa 2025 - krátka'!$A$1:$B$120,2,FALSE),"neabsolvoval")</f>
        <v>Aprílová trasa2025 - krátka</v>
      </c>
      <c r="C34" s="4" t="str">
        <f>IFERROR(VLOOKUP(A34,'Májová trasa 2025 - krátka'!$A$1:$K$200,2,FALSE),"neabsolvoval")</f>
        <v>neabsolvoval</v>
      </c>
      <c r="D34" s="4" t="str">
        <f>IFERROR(VLOOKUP(A34,'Júnová trasa 2025 - krátka'!$A$1:$K$200,2,FALSE),"neabsolvoval")</f>
        <v>neabsolvoval</v>
      </c>
      <c r="E34" s="4" t="str">
        <f>IFERROR(VLOOKUP(A34,#REF!,2,FALSE),"neabsolvoval")</f>
        <v>neabsolvoval</v>
      </c>
      <c r="F34" s="4" t="str">
        <f>IFERROR(VLOOKUP(A34,#REF!,2,FALSE),"neabsolvoval")</f>
        <v>neabsolvoval</v>
      </c>
      <c r="G34" s="4" t="str">
        <f>IFERROR(VLOOKUP(A34,#REF!,2,FALSE),"neabsolvoval")</f>
        <v>neabsolvoval</v>
      </c>
      <c r="H34" s="4" t="str">
        <f>IFERROR(VLOOKUP(A34,'Bonusová trasa 2025 - krátka'!$A$2:$I$77,2,FALSE),"neabsolvoval")</f>
        <v>neabsolvoval</v>
      </c>
      <c r="I34" s="26" t="s">
        <v>30</v>
      </c>
      <c r="L34" s="84"/>
    </row>
    <row r="35" spans="1:12" s="14" customFormat="1" x14ac:dyDescent="0.25">
      <c r="A35" s="5" t="s">
        <v>45</v>
      </c>
      <c r="B35" s="4" t="str">
        <f>IFERROR(VLOOKUP(A35,'Aprílová trasa 2025 - krátka'!$A$1:$B$120,2,FALSE),"neabsolvoval")</f>
        <v>Aprílová trasa2025 - krátka</v>
      </c>
      <c r="C35" s="4" t="str">
        <f>IFERROR(VLOOKUP(A35,'Májová trasa 2025 - krátka'!$A$1:$K$200,2,FALSE),"neabsolvoval")</f>
        <v>neabsolvoval</v>
      </c>
      <c r="D35" s="4" t="str">
        <f>IFERROR(VLOOKUP(A35,'Júnová trasa 2025 - krátka'!$A$1:$K$200,2,FALSE),"neabsolvoval")</f>
        <v>neabsolvoval</v>
      </c>
      <c r="E35" s="4" t="str">
        <f>IFERROR(VLOOKUP(A35,#REF!,2,FALSE),"neabsolvoval")</f>
        <v>neabsolvoval</v>
      </c>
      <c r="F35" s="4" t="str">
        <f>IFERROR(VLOOKUP(A35,#REF!,2,FALSE),"neabsolvoval")</f>
        <v>neabsolvoval</v>
      </c>
      <c r="G35" s="4" t="str">
        <f>IFERROR(VLOOKUP(A35,#REF!,2,FALSE),"neabsolvoval")</f>
        <v>neabsolvoval</v>
      </c>
      <c r="H35" s="4" t="str">
        <f>IFERROR(VLOOKUP(A35,'Bonusová trasa 2025 - krátka'!$A$2:$I$77,2,FALSE),"neabsolvoval")</f>
        <v>Bonusová trasa 2025 - krátka</v>
      </c>
      <c r="I35" s="26" t="s">
        <v>30</v>
      </c>
      <c r="L35" s="84"/>
    </row>
    <row r="36" spans="1:12" x14ac:dyDescent="0.25">
      <c r="A36" s="5" t="s">
        <v>56</v>
      </c>
      <c r="B36" s="4" t="str">
        <f>IFERROR(VLOOKUP(A36,'Aprílová trasa 2025 - krátka'!$A$1:$B$120,2,FALSE),"neabsolvoval")</f>
        <v>Aprílová trasa2025 - krátka</v>
      </c>
      <c r="C36" s="4" t="str">
        <f>IFERROR(VLOOKUP(A36,'Májová trasa 2025 - krátka'!$A$1:$K$200,2,FALSE),"neabsolvoval")</f>
        <v>neabsolvoval</v>
      </c>
      <c r="D36" s="4" t="str">
        <f>IFERROR(VLOOKUP(A36,'Júnová trasa 2025 - krátka'!$A$1:$K$200,2,FALSE),"neabsolvoval")</f>
        <v>neabsolvoval</v>
      </c>
      <c r="E36" s="4" t="str">
        <f>IFERROR(VLOOKUP(A36,#REF!,2,FALSE),"neabsolvoval")</f>
        <v>neabsolvoval</v>
      </c>
      <c r="F36" s="4" t="str">
        <f>IFERROR(VLOOKUP(A36,#REF!,2,FALSE),"neabsolvoval")</f>
        <v>neabsolvoval</v>
      </c>
      <c r="G36" s="4" t="str">
        <f>IFERROR(VLOOKUP(A36,#REF!,2,FALSE),"neabsolvoval")</f>
        <v>neabsolvoval</v>
      </c>
      <c r="H36" s="4" t="str">
        <f>IFERROR(VLOOKUP(A36,'Bonusová trasa 2025 - krátka'!$A$2:$I$77,2,FALSE),"neabsolvoval")</f>
        <v>Bonusová trasa 2025 - krátka</v>
      </c>
      <c r="I36" s="26" t="s">
        <v>30</v>
      </c>
    </row>
    <row r="37" spans="1:12" s="21" customFormat="1" x14ac:dyDescent="0.25">
      <c r="A37" s="5" t="s">
        <v>20</v>
      </c>
      <c r="B37" s="4" t="str">
        <f>IFERROR(VLOOKUP(A37,'Aprílová trasa 2025 - krátka'!$A$1:$B$120,2,FALSE),"neabsolvoval")</f>
        <v>neabsolvoval</v>
      </c>
      <c r="C37" s="4" t="str">
        <f>IFERROR(VLOOKUP(A37,'Májová trasa 2025 - krátka'!$A$1:$K$200,2,FALSE),"neabsolvoval")</f>
        <v>neabsolvoval</v>
      </c>
      <c r="D37" s="4" t="str">
        <f>IFERROR(VLOOKUP(A37,'Júnová trasa 2025 - krátka'!$A$1:$K$200,2,FALSE),"neabsolvoval")</f>
        <v>neabsolvoval</v>
      </c>
      <c r="E37" s="4" t="str">
        <f>IFERROR(VLOOKUP(A37,#REF!,2,FALSE),"neabsolvoval")</f>
        <v>neabsolvoval</v>
      </c>
      <c r="F37" s="4" t="str">
        <f>IFERROR(VLOOKUP(A37,#REF!,2,FALSE),"neabsolvoval")</f>
        <v>neabsolvoval</v>
      </c>
      <c r="G37" s="4" t="str">
        <f>IFERROR(VLOOKUP(A37,#REF!,2,FALSE),"neabsolvoval")</f>
        <v>neabsolvoval</v>
      </c>
      <c r="H37" s="4" t="str">
        <f>IFERROR(VLOOKUP(A37,'Bonusová trasa 2025 - krátka'!$A$2:$I$77,2,FALSE),"neabsolvoval")</f>
        <v>neabsolvoval</v>
      </c>
      <c r="I37" s="26" t="s">
        <v>30</v>
      </c>
    </row>
    <row r="38" spans="1:12" s="6" customFormat="1" x14ac:dyDescent="0.25">
      <c r="A38" s="46" t="s">
        <v>80</v>
      </c>
      <c r="B38" s="4" t="str">
        <f>IFERROR(VLOOKUP(A38,'Aprílová trasa 2025 - krátka'!$A$1:$B$120,2,FALSE),"neabsolvoval")</f>
        <v>neabsolvoval</v>
      </c>
      <c r="C38" s="4" t="str">
        <f>IFERROR(VLOOKUP(A38,'Májová trasa 2025 - krátka'!$A$1:$K$200,2,FALSE),"neabsolvoval")</f>
        <v>neabsolvoval</v>
      </c>
      <c r="D38" s="4" t="str">
        <f>IFERROR(VLOOKUP(A38,'Júnová trasa 2025 - krátka'!$A$1:$K$200,2,FALSE),"neabsolvoval")</f>
        <v>neabsolvoval</v>
      </c>
      <c r="E38" s="4" t="str">
        <f>IFERROR(VLOOKUP(A38,#REF!,2,FALSE),"neabsolvoval")</f>
        <v>neabsolvoval</v>
      </c>
      <c r="F38" s="4" t="str">
        <f>IFERROR(VLOOKUP(A38,#REF!,2,FALSE),"neabsolvoval")</f>
        <v>neabsolvoval</v>
      </c>
      <c r="G38" s="4" t="str">
        <f>IFERROR(VLOOKUP(A38,#REF!,2,FALSE),"neabsolvoval")</f>
        <v>neabsolvoval</v>
      </c>
      <c r="H38" s="4" t="str">
        <f>IFERROR(VLOOKUP(A38,'Bonusová trasa 2025 - krátka'!$A$2:$I$77,2,FALSE),"neabsolvoval")</f>
        <v>Bonusová trasa 2025 - krátka</v>
      </c>
      <c r="I38" s="26" t="s">
        <v>30</v>
      </c>
    </row>
    <row r="39" spans="1:12" x14ac:dyDescent="0.25">
      <c r="A39" s="5" t="s">
        <v>5</v>
      </c>
      <c r="B39" s="4" t="str">
        <f>IFERROR(VLOOKUP(A39,'Aprílová trasa 2025 - krátka'!$A$1:$B$120,2,FALSE),"neabsolvoval")</f>
        <v>Aprílová trasa2025 - krátka</v>
      </c>
      <c r="C39" s="4" t="str">
        <f>IFERROR(VLOOKUP(A39,'Májová trasa 2025 - krátka'!$A$1:$K$200,2,FALSE),"neabsolvoval")</f>
        <v>Májová trasa 2025 - krátka</v>
      </c>
      <c r="D39" s="4" t="str">
        <f>IFERROR(VLOOKUP(A39,'Júnová trasa 2025 - krátka'!$A$1:$K$200,2,FALSE),"neabsolvoval")</f>
        <v>neabsolvoval</v>
      </c>
      <c r="E39" s="4" t="str">
        <f>IFERROR(VLOOKUP(A39,#REF!,2,FALSE),"neabsolvoval")</f>
        <v>neabsolvoval</v>
      </c>
      <c r="F39" s="4" t="str">
        <f>IFERROR(VLOOKUP(A39,#REF!,2,FALSE),"neabsolvoval")</f>
        <v>neabsolvoval</v>
      </c>
      <c r="G39" s="4" t="str">
        <f>IFERROR(VLOOKUP(A39,#REF!,2,FALSE),"neabsolvoval")</f>
        <v>neabsolvoval</v>
      </c>
      <c r="H39" s="4" t="str">
        <f>IFERROR(VLOOKUP(A39,'Bonusová trasa 2025 - krátka'!$A$2:$I$77,2,FALSE),"neabsolvoval")</f>
        <v>Bonusová trasa 2025 - krátka</v>
      </c>
      <c r="I39" s="26" t="s">
        <v>30</v>
      </c>
    </row>
    <row r="40" spans="1:12" s="84" customFormat="1" x14ac:dyDescent="0.25">
      <c r="A40" s="5" t="s">
        <v>81</v>
      </c>
      <c r="B40" s="4" t="str">
        <f>IFERROR(VLOOKUP(A40,'Aprílová trasa 2025 - krátka'!$A$1:$B$120,2,FALSE),"neabsolvoval")</f>
        <v>neabsolvoval</v>
      </c>
      <c r="C40" s="4" t="str">
        <f>IFERROR(VLOOKUP(A40,'Májová trasa 2025 - krátka'!$A$1:$K$200,2,FALSE),"neabsolvoval")</f>
        <v>neabsolvoval</v>
      </c>
      <c r="D40" s="4" t="str">
        <f>IFERROR(VLOOKUP(A40,'Júnová trasa 2025 - krátka'!$A$1:$K$200,2,FALSE),"neabsolvoval")</f>
        <v>neabsolvoval</v>
      </c>
      <c r="E40" s="4" t="str">
        <f>IFERROR(VLOOKUP(A40,#REF!,2,FALSE),"neabsolvoval")</f>
        <v>neabsolvoval</v>
      </c>
      <c r="F40" s="4" t="str">
        <f>IFERROR(VLOOKUP(A40,#REF!,2,FALSE),"neabsolvoval")</f>
        <v>neabsolvoval</v>
      </c>
      <c r="G40" s="4" t="str">
        <f>IFERROR(VLOOKUP(A40,#REF!,2,FALSE),"neabsolvoval")</f>
        <v>neabsolvoval</v>
      </c>
      <c r="H40" s="4" t="str">
        <f>IFERROR(VLOOKUP(A40,'Bonusová trasa 2025 - krátka'!$A$2:$I$77,2,FALSE),"neabsolvoval")</f>
        <v>Bonusová trasa 2025 - krátka</v>
      </c>
      <c r="I40" s="26" t="s">
        <v>30</v>
      </c>
    </row>
    <row r="41" spans="1:12" x14ac:dyDescent="0.25">
      <c r="A41" s="5" t="s">
        <v>55</v>
      </c>
      <c r="B41" s="4" t="str">
        <f>IFERROR(VLOOKUP(A41,'Aprílová trasa 2025 - krátka'!$A$1:$B$120,2,FALSE),"neabsolvoval")</f>
        <v>Aprílová trasa2025 - krátka</v>
      </c>
      <c r="C41" s="4" t="str">
        <f>IFERROR(VLOOKUP(A41,'Májová trasa 2025 - krátka'!$A$1:$K$200,2,FALSE),"neabsolvoval")</f>
        <v>Májová trasa 2025 - krátka</v>
      </c>
      <c r="D41" s="4" t="str">
        <f>IFERROR(VLOOKUP(A41,'Júnová trasa 2025 - krátka'!$A$1:$K$200,2,FALSE),"neabsolvoval")</f>
        <v>neabsolvoval</v>
      </c>
      <c r="E41" s="4" t="str">
        <f>IFERROR(VLOOKUP(A41,#REF!,2,FALSE),"neabsolvoval")</f>
        <v>neabsolvoval</v>
      </c>
      <c r="F41" s="4" t="str">
        <f>IFERROR(VLOOKUP(A41,#REF!,2,FALSE),"neabsolvoval")</f>
        <v>neabsolvoval</v>
      </c>
      <c r="G41" s="4" t="str">
        <f>IFERROR(VLOOKUP(A41,#REF!,2,FALSE),"neabsolvoval")</f>
        <v>neabsolvoval</v>
      </c>
      <c r="H41" s="4" t="str">
        <f>IFERROR(VLOOKUP(A41,'Bonusová trasa 2025 - krátka'!$A$2:$I$77,2,FALSE),"neabsolvoval")</f>
        <v>neabsolvoval</v>
      </c>
      <c r="I41" s="26" t="s">
        <v>30</v>
      </c>
    </row>
    <row r="42" spans="1:12" x14ac:dyDescent="0.25">
      <c r="A42" s="43" t="s">
        <v>42</v>
      </c>
      <c r="B42" s="4" t="str">
        <f>IFERROR(VLOOKUP(A42,'Aprílová trasa 2025 - krátka'!$A$1:$B$120,2,FALSE),"neabsolvoval")</f>
        <v>Aprílová trasa2025 - krátka</v>
      </c>
      <c r="C42" s="4" t="str">
        <f>IFERROR(VLOOKUP(A42,'Májová trasa 2025 - krátka'!$A$1:$K$200,2,FALSE),"neabsolvoval")</f>
        <v>neabsolvoval</v>
      </c>
      <c r="D42" s="4" t="str">
        <f>IFERROR(VLOOKUP(A42,'Júnová trasa 2025 - krátka'!$A$1:$K$200,2,FALSE),"neabsolvoval")</f>
        <v>neabsolvoval</v>
      </c>
      <c r="E42" s="4" t="str">
        <f>IFERROR(VLOOKUP(A42,#REF!,2,FALSE),"neabsolvoval")</f>
        <v>neabsolvoval</v>
      </c>
      <c r="F42" s="4" t="str">
        <f>IFERROR(VLOOKUP(A42,#REF!,2,FALSE),"neabsolvoval")</f>
        <v>neabsolvoval</v>
      </c>
      <c r="G42" s="4" t="str">
        <f>IFERROR(VLOOKUP(A42,#REF!,2,FALSE),"neabsolvoval")</f>
        <v>neabsolvoval</v>
      </c>
      <c r="H42" s="4" t="str">
        <f>IFERROR(VLOOKUP(A42,'Bonusová trasa 2025 - krátka'!$A$2:$I$77,2,FALSE),"neabsolvoval")</f>
        <v>Bonusová trasa 2025 - krátka</v>
      </c>
      <c r="I42" s="26" t="s">
        <v>30</v>
      </c>
    </row>
    <row r="43" spans="1:12" x14ac:dyDescent="0.25">
      <c r="A43" s="47" t="s">
        <v>78</v>
      </c>
      <c r="B43" s="4" t="str">
        <f>IFERROR(VLOOKUP(A43,'Aprílová trasa 2025 - krátka'!$A$1:$B$120,2,FALSE),"neabsolvoval")</f>
        <v>neabsolvoval</v>
      </c>
      <c r="C43" s="4" t="str">
        <f>IFERROR(VLOOKUP(A43,'Májová trasa 2025 - krátka'!$A$1:$K$200,2,FALSE),"neabsolvoval")</f>
        <v>neabsolvoval</v>
      </c>
      <c r="D43" s="4" t="str">
        <f>IFERROR(VLOOKUP(A43,'Júnová trasa 2025 - krátka'!$A$1:$K$200,2,FALSE),"neabsolvoval")</f>
        <v>neabsolvoval</v>
      </c>
      <c r="E43" s="4" t="str">
        <f>IFERROR(VLOOKUP(A43,#REF!,2,FALSE),"neabsolvoval")</f>
        <v>neabsolvoval</v>
      </c>
      <c r="F43" s="4" t="str">
        <f>IFERROR(VLOOKUP(A43,#REF!,2,FALSE),"neabsolvoval")</f>
        <v>neabsolvoval</v>
      </c>
      <c r="G43" s="4" t="str">
        <f>IFERROR(VLOOKUP(A43,#REF!,2,FALSE),"neabsolvoval")</f>
        <v>neabsolvoval</v>
      </c>
      <c r="H43" s="4" t="str">
        <f>IFERROR(VLOOKUP(A43,'Bonusová trasa 2025 - krátka'!$A$2:$I$77,2,FALSE),"neabsolvoval")</f>
        <v>neabsolvoval</v>
      </c>
      <c r="I43" s="26" t="s">
        <v>30</v>
      </c>
    </row>
    <row r="44" spans="1:12" x14ac:dyDescent="0.25">
      <c r="A44" s="47" t="s">
        <v>67</v>
      </c>
      <c r="B44" s="4" t="str">
        <f>IFERROR(VLOOKUP(A44,'Aprílová trasa 2025 - krátka'!$A$1:$B$120,2,FALSE),"neabsolvoval")</f>
        <v>neabsolvoval</v>
      </c>
      <c r="C44" s="4" t="str">
        <f>IFERROR(VLOOKUP(A44,'Májová trasa 2025 - krátka'!$A$1:$K$200,2,FALSE),"neabsolvoval")</f>
        <v>neabsolvoval</v>
      </c>
      <c r="D44" s="4" t="str">
        <f>IFERROR(VLOOKUP(A44,'Júnová trasa 2025 - krátka'!$A$1:$K$200,2,FALSE),"neabsolvoval")</f>
        <v>neabsolvoval</v>
      </c>
      <c r="E44" s="4" t="str">
        <f>IFERROR(VLOOKUP(A44,#REF!,2,FALSE),"neabsolvoval")</f>
        <v>neabsolvoval</v>
      </c>
      <c r="F44" s="4" t="str">
        <f>IFERROR(VLOOKUP(A44,#REF!,2,FALSE),"neabsolvoval")</f>
        <v>neabsolvoval</v>
      </c>
      <c r="G44" s="4" t="str">
        <f>IFERROR(VLOOKUP(A44,#REF!,2,FALSE),"neabsolvoval")</f>
        <v>neabsolvoval</v>
      </c>
      <c r="H44" s="4" t="str">
        <f>IFERROR(VLOOKUP(A44,'Bonusová trasa 2025 - krátka'!$A$2:$I$77,2,FALSE),"neabsolvoval")</f>
        <v>neabsolvoval</v>
      </c>
      <c r="I44" s="26" t="s">
        <v>30</v>
      </c>
    </row>
    <row r="45" spans="1:12" x14ac:dyDescent="0.25">
      <c r="A45" s="51" t="s">
        <v>72</v>
      </c>
      <c r="B45" s="4" t="str">
        <f>IFERROR(VLOOKUP(A45,'Aprílová trasa 2025 - krátka'!$A$1:$B$120,2,FALSE),"neabsolvoval")</f>
        <v>neabsolvoval</v>
      </c>
      <c r="C45" s="4" t="str">
        <f>IFERROR(VLOOKUP(A45,'Májová trasa 2025 - krátka'!$A$1:$K$200,2,FALSE),"neabsolvoval")</f>
        <v>neabsolvoval</v>
      </c>
      <c r="D45" s="4" t="str">
        <f>IFERROR(VLOOKUP(A45,'Júnová trasa 2025 - krátka'!$A$1:$K$200,2,FALSE),"neabsolvoval")</f>
        <v>neabsolvoval</v>
      </c>
      <c r="E45" s="4" t="str">
        <f>IFERROR(VLOOKUP(A45,#REF!,2,FALSE),"neabsolvoval")</f>
        <v>neabsolvoval</v>
      </c>
      <c r="F45" s="4" t="str">
        <f>IFERROR(VLOOKUP(A45,#REF!,2,FALSE),"neabsolvoval")</f>
        <v>neabsolvoval</v>
      </c>
      <c r="G45" s="4" t="str">
        <f>IFERROR(VLOOKUP(A45,#REF!,2,FALSE),"neabsolvoval")</f>
        <v>neabsolvoval</v>
      </c>
      <c r="H45" s="4" t="str">
        <f>IFERROR(VLOOKUP(A45,'Bonusová trasa 2025 - krátka'!$A$2:$I$77,2,FALSE),"neabsolvoval")</f>
        <v>neabsolvoval</v>
      </c>
      <c r="I45" s="26" t="s">
        <v>30</v>
      </c>
    </row>
    <row r="46" spans="1:12" x14ac:dyDescent="0.25">
      <c r="A46" s="74" t="s">
        <v>101</v>
      </c>
      <c r="B46" s="4" t="str">
        <f>IFERROR(VLOOKUP(A46,'Aprílová trasa 2025 - krátka'!$A$1:$B$120,2,FALSE),"neabsolvoval")</f>
        <v>Aprílová trasa2025 - krátka</v>
      </c>
      <c r="C46" s="4" t="str">
        <f>IFERROR(VLOOKUP(A46,'Májová trasa 2025 - krátka'!$A$1:$K$200,2,FALSE),"neabsolvoval")</f>
        <v>Májová trasa 2025 - krátka</v>
      </c>
      <c r="D46" s="4" t="str">
        <f>IFERROR(VLOOKUP(A46,'Júnová trasa 2025 - krátka'!$A$1:$K$200,2,FALSE),"neabsolvoval")</f>
        <v>neabsolvoval</v>
      </c>
      <c r="E46" s="4" t="str">
        <f>IFERROR(VLOOKUP(A46,#REF!,2,FALSE),"neabsolvoval")</f>
        <v>neabsolvoval</v>
      </c>
      <c r="F46" s="4" t="str">
        <f>IFERROR(VLOOKUP(A46,#REF!,2,FALSE),"neabsolvoval")</f>
        <v>neabsolvoval</v>
      </c>
      <c r="G46" s="4" t="str">
        <f>IFERROR(VLOOKUP(A46,#REF!,2,FALSE),"neabsolvoval")</f>
        <v>neabsolvoval</v>
      </c>
      <c r="H46" s="4" t="str">
        <f>IFERROR(VLOOKUP(A46,'Bonusová trasa 2025 - krátka'!$A$2:$I$77,2,FALSE),"neabsolvoval")</f>
        <v>Bonusová trasa 2025 - krátka</v>
      </c>
      <c r="I46" s="26" t="s">
        <v>30</v>
      </c>
    </row>
    <row r="51" spans="6:6" x14ac:dyDescent="0.25">
      <c r="F51" s="84"/>
    </row>
    <row r="52" spans="6:6" x14ac:dyDescent="0.25">
      <c r="F52" s="84"/>
    </row>
    <row r="53" spans="6:6" x14ac:dyDescent="0.25">
      <c r="F53" s="84"/>
    </row>
    <row r="54" spans="6:6" x14ac:dyDescent="0.25">
      <c r="F54" s="84"/>
    </row>
    <row r="55" spans="6:6" x14ac:dyDescent="0.25">
      <c r="F55" s="84"/>
    </row>
    <row r="56" spans="6:6" x14ac:dyDescent="0.25">
      <c r="F56" s="84"/>
    </row>
    <row r="57" spans="6:6" x14ac:dyDescent="0.25">
      <c r="F57" s="84"/>
    </row>
    <row r="58" spans="6:6" x14ac:dyDescent="0.25">
      <c r="F58" s="84"/>
    </row>
    <row r="59" spans="6:6" x14ac:dyDescent="0.25">
      <c r="F59" s="84"/>
    </row>
  </sheetData>
  <autoFilter ref="A1:I46" xr:uid="{0950C62A-2B30-4984-8788-41FD8837C8AE}">
    <sortState xmlns:xlrd2="http://schemas.microsoft.com/office/spreadsheetml/2017/richdata2" ref="A2:I44">
      <sortCondition ref="A1:A38"/>
    </sortState>
  </autoFilter>
  <sortState xmlns:xlrd2="http://schemas.microsoft.com/office/spreadsheetml/2017/richdata2" ref="F51:F59">
    <sortCondition ref="F51:F59"/>
  </sortState>
  <conditionalFormatting sqref="B2:H46">
    <cfRule type="containsText" dxfId="3" priority="1" operator="containsText" text="neabsolvoval">
      <formula>NOT(ISERROR(SEARCH(("neabsolvoval"),(B2))))</formula>
    </cfRule>
    <cfRule type="notContainsText" dxfId="2" priority="2" operator="notContains" text="neabsolvoval">
      <formula>ISERROR(SEARCH(("neabsolvoval"),(B2)))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Bonusová trasa 2025 - krátka</vt:lpstr>
      <vt:lpstr>Bonusová trasa 2025 - dlhá</vt:lpstr>
      <vt:lpstr>Aprílová trasa 2025 - krátka</vt:lpstr>
      <vt:lpstr>Aprílová trasa 2025 - dlhá</vt:lpstr>
      <vt:lpstr>Májová trasa 2025 - krátka</vt:lpstr>
      <vt:lpstr>Májová trasa 2025 - dlhá</vt:lpstr>
      <vt:lpstr>Júnová trasa 2025 - krátka</vt:lpstr>
      <vt:lpstr>Júnová trasa 2025 - dlhá</vt:lpstr>
      <vt:lpstr>Vyhodnotenie - krátke</vt:lpstr>
      <vt:lpstr>Vyhodnotenie - dlhé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Kovac, Pavol</dc:creator>
  <cp:lastModifiedBy>Kováč, Pavol</cp:lastModifiedBy>
  <cp:lastPrinted>2024-10-19T08:08:13Z</cp:lastPrinted>
  <dcterms:created xsi:type="dcterms:W3CDTF">2024-04-05T08:06:51Z</dcterms:created>
  <dcterms:modified xsi:type="dcterms:W3CDTF">2025-06-06T14:30:16Z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2024-04-05T08:09:10Z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546aaeec-2215-4211-9036-1e2076268862</vt:lpwstr>
  </property>
  <property fmtid="{D5CDD505-2E9C-101B-9397-08002B2CF9AE}" pid="8" name="MSIP_Label_ff6dbec8-95a8-4638-9f5f-bd076536645c_ContentBits">
    <vt:lpwstr>0</vt:lpwstr>
  </property>
</Properties>
</file>